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675" activeTab="0"/>
  </bookViews>
  <sheets>
    <sheet name="公教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<sst xmlns="http://schemas.openxmlformats.org/spreadsheetml/2006/main" count="16" uniqueCount="16">
  <si>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</si>
  <si>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</si>
  <si>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</si>
  <si>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</si>
  <si>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</si>
  <si>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</si>
  <si>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</si>
  <si>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</si>
  <si>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t>(俸額×２×8%)</t>
  </si>
  <si>
    <t>(總額×35%)</t>
  </si>
  <si>
    <t>(總額×65%)</t>
  </si>
  <si>
    <t>註：1.本表係依85年7月1日生效之全國軍公教人員待遇支給標準訂定。</t>
  </si>
  <si>
    <t>　　2.基金費用提撥總額＝俸額×2×8%(四捨五入)</t>
  </si>
  <si>
    <t>　　3.個人自繳部份＝基金費用提撥總額×35%(四捨五入)</t>
  </si>
  <si>
    <t>　　4.政府撥繳部份＝基金費用提撥總額－個人自繳部份</t>
  </si>
  <si>
    <r>
      <t>公務人員退休撫卹基金繳納金額對照表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公教人員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 xml:space="preserve"> 85.07.01~86.06.30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</si>
</sst>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_ "/>
    <numFmt numFmtId="187" formatCode="0_);[Red]\(0\)"/>
    <numFmt numFmtId="188" formatCode="#,##0_);[Red]\(#,##0\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3"/>
    </font>
    <font>
      <sz val="18"/>
      <name val="華康楷書體W5"/>
      <family val="3"/>
    </font>
    <font>
      <sz val="12"/>
      <name val="Arial"/>
      <family val="2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7" fontId="6" fillId="0" borderId="4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/>
    </xf>
    <xf numFmtId="187" fontId="6" fillId="0" borderId="5" xfId="0" applyNumberFormat="1" applyFont="1" applyBorder="1" applyAlignment="1">
      <alignment horizontal="center"/>
    </xf>
    <xf numFmtId="187" fontId="6" fillId="0" borderId="8" xfId="0" applyNumberFormat="1" applyFont="1" applyBorder="1" applyAlignment="1">
      <alignment horizontal="center"/>
    </xf>
    <xf numFmtId="187" fontId="6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B5" sqref="B5"/>
    </sheetView>
  </sheetViews>
  <sheetFormatPr defaultColWidth="9.00390625" defaultRowHeight="15.75"/>
  <cols>
    <col min="1" max="1" width="13.50390625" style="0" customWidth="1"/>
    <col min="2" max="2" width="17.375" style="0" customWidth="1"/>
    <col min="3" max="3" width="11.625" style="0" customWidth="1"/>
    <col min="4" max="4" width="17.125" style="0" customWidth="1"/>
    <col min="5" max="5" width="14.375" style="0" customWidth="1"/>
    <col min="6" max="6" width="15.625" style="0" customWidth="1"/>
  </cols>
  <sheetData>
    <row r="1" ht="24" customHeight="1">
      <c r="A1" s="32"/>
    </row>
    <row r="2" spans="1:6" ht="24" customHeight="1" thickBot="1">
      <c r="A2" s="34" t="s">
        <v>15</v>
      </c>
      <c r="B2" s="2"/>
      <c r="C2" s="1"/>
      <c r="D2" s="1"/>
      <c r="E2" s="1"/>
      <c r="F2" s="1"/>
    </row>
    <row r="3" spans="1:6" ht="13.5" customHeight="1">
      <c r="A3" s="18" t="s">
        <v>0</v>
      </c>
      <c r="B3" s="19" t="s">
        <v>1</v>
      </c>
      <c r="C3" s="20" t="s">
        <v>2</v>
      </c>
      <c r="D3" s="20" t="s">
        <v>3</v>
      </c>
      <c r="E3" s="20" t="s">
        <v>4</v>
      </c>
      <c r="F3" s="24" t="s">
        <v>5</v>
      </c>
    </row>
    <row r="4" spans="1:6" ht="13.5" customHeight="1" thickBot="1">
      <c r="A4" s="21" t="s">
        <v>6</v>
      </c>
      <c r="B4" s="22" t="s">
        <v>7</v>
      </c>
      <c r="C4" s="23"/>
      <c r="D4" s="23" t="s">
        <v>8</v>
      </c>
      <c r="E4" s="23" t="s">
        <v>9</v>
      </c>
      <c r="F4" s="25" t="s">
        <v>10</v>
      </c>
    </row>
    <row r="5" spans="1:6" ht="15.75">
      <c r="A5" s="6">
        <v>800</v>
      </c>
      <c r="B5" s="7">
        <v>770</v>
      </c>
      <c r="C5" s="14">
        <v>45640</v>
      </c>
      <c r="D5" s="8">
        <f aca="true" t="shared" si="0" ref="D5:D12">ROUND(C5*2*0.08,0)</f>
        <v>7302</v>
      </c>
      <c r="E5" s="8">
        <f aca="true" t="shared" si="1" ref="E5:E12">ROUND(D5*0.35,0)</f>
        <v>2556</v>
      </c>
      <c r="F5" s="9">
        <f aca="true" t="shared" si="2" ref="F5:F12">D5-E5</f>
        <v>4746</v>
      </c>
    </row>
    <row r="6" spans="1:6" ht="15.75">
      <c r="A6" s="6">
        <v>790</v>
      </c>
      <c r="B6" s="7">
        <v>740</v>
      </c>
      <c r="C6" s="15">
        <v>45070</v>
      </c>
      <c r="D6" s="8">
        <f t="shared" si="0"/>
        <v>7211</v>
      </c>
      <c r="E6" s="8">
        <f t="shared" si="1"/>
        <v>2524</v>
      </c>
      <c r="F6" s="9">
        <f t="shared" si="2"/>
        <v>4687</v>
      </c>
    </row>
    <row r="7" spans="1:6" ht="15.75">
      <c r="A7" s="6">
        <v>780</v>
      </c>
      <c r="B7" s="7">
        <v>710</v>
      </c>
      <c r="C7" s="15">
        <v>44495</v>
      </c>
      <c r="D7" s="8">
        <f t="shared" si="0"/>
        <v>7119</v>
      </c>
      <c r="E7" s="8">
        <f t="shared" si="1"/>
        <v>2492</v>
      </c>
      <c r="F7" s="9">
        <f t="shared" si="2"/>
        <v>4627</v>
      </c>
    </row>
    <row r="8" spans="1:6" ht="15.75">
      <c r="A8" s="6">
        <v>750</v>
      </c>
      <c r="B8" s="7">
        <v>680</v>
      </c>
      <c r="C8" s="15">
        <v>42775</v>
      </c>
      <c r="D8" s="8">
        <f t="shared" si="0"/>
        <v>6844</v>
      </c>
      <c r="E8" s="8">
        <f t="shared" si="1"/>
        <v>2395</v>
      </c>
      <c r="F8" s="9">
        <f t="shared" si="2"/>
        <v>4449</v>
      </c>
    </row>
    <row r="9" spans="1:6" ht="15.75">
      <c r="A9" s="6">
        <v>730</v>
      </c>
      <c r="B9" s="7">
        <v>650</v>
      </c>
      <c r="C9" s="15">
        <v>41630</v>
      </c>
      <c r="D9" s="8">
        <f t="shared" si="0"/>
        <v>6661</v>
      </c>
      <c r="E9" s="8">
        <f t="shared" si="1"/>
        <v>2331</v>
      </c>
      <c r="F9" s="9">
        <f t="shared" si="2"/>
        <v>4330</v>
      </c>
    </row>
    <row r="10" spans="1:6" ht="15.75">
      <c r="A10" s="6">
        <v>710</v>
      </c>
      <c r="B10" s="7">
        <v>625</v>
      </c>
      <c r="C10" s="15">
        <v>40485</v>
      </c>
      <c r="D10" s="8">
        <f t="shared" si="0"/>
        <v>6478</v>
      </c>
      <c r="E10" s="8">
        <f t="shared" si="1"/>
        <v>2267</v>
      </c>
      <c r="F10" s="9">
        <f t="shared" si="2"/>
        <v>4211</v>
      </c>
    </row>
    <row r="11" spans="1:6" ht="15.75">
      <c r="A11" s="6">
        <v>690</v>
      </c>
      <c r="B11" s="7">
        <v>600</v>
      </c>
      <c r="C11" s="15">
        <v>39340</v>
      </c>
      <c r="D11" s="8">
        <f t="shared" si="0"/>
        <v>6294</v>
      </c>
      <c r="E11" s="8">
        <f t="shared" si="1"/>
        <v>2203</v>
      </c>
      <c r="F11" s="9">
        <f t="shared" si="2"/>
        <v>4091</v>
      </c>
    </row>
    <row r="12" spans="1:6" ht="15.75">
      <c r="A12" s="6">
        <v>670</v>
      </c>
      <c r="B12" s="7">
        <v>575</v>
      </c>
      <c r="C12" s="15">
        <v>38195</v>
      </c>
      <c r="D12" s="8">
        <f t="shared" si="0"/>
        <v>6111</v>
      </c>
      <c r="E12" s="8">
        <f t="shared" si="1"/>
        <v>2139</v>
      </c>
      <c r="F12" s="9">
        <f t="shared" si="2"/>
        <v>3972</v>
      </c>
    </row>
    <row r="13" spans="1:6" ht="15.75">
      <c r="A13" s="6">
        <v>650</v>
      </c>
      <c r="B13" s="7">
        <v>550</v>
      </c>
      <c r="C13" s="15">
        <v>37045</v>
      </c>
      <c r="D13" s="8">
        <f aca="true" t="shared" si="3" ref="D13:D28">ROUND(C13*2*0.08,0)</f>
        <v>5927</v>
      </c>
      <c r="E13" s="8">
        <f aca="true" t="shared" si="4" ref="E13:E28">ROUND(D13*0.35,0)</f>
        <v>2074</v>
      </c>
      <c r="F13" s="9">
        <f aca="true" t="shared" si="5" ref="F13:F28">D13-E13</f>
        <v>3853</v>
      </c>
    </row>
    <row r="14" spans="1:6" ht="15.75">
      <c r="A14" s="6">
        <v>630</v>
      </c>
      <c r="B14" s="7">
        <v>525</v>
      </c>
      <c r="C14" s="15">
        <v>35900</v>
      </c>
      <c r="D14" s="8">
        <f t="shared" si="3"/>
        <v>5744</v>
      </c>
      <c r="E14" s="8">
        <f t="shared" si="4"/>
        <v>2010</v>
      </c>
      <c r="F14" s="9">
        <f t="shared" si="5"/>
        <v>3734</v>
      </c>
    </row>
    <row r="15" spans="1:6" ht="15.75">
      <c r="A15" s="6">
        <v>610</v>
      </c>
      <c r="B15" s="7">
        <v>500</v>
      </c>
      <c r="C15" s="15">
        <v>34755</v>
      </c>
      <c r="D15" s="8">
        <f t="shared" si="3"/>
        <v>5561</v>
      </c>
      <c r="E15" s="8">
        <f t="shared" si="4"/>
        <v>1946</v>
      </c>
      <c r="F15" s="9">
        <f t="shared" si="5"/>
        <v>3615</v>
      </c>
    </row>
    <row r="16" spans="1:6" ht="15.75">
      <c r="A16" s="6">
        <v>590</v>
      </c>
      <c r="B16" s="7">
        <v>475</v>
      </c>
      <c r="C16" s="15">
        <v>33610</v>
      </c>
      <c r="D16" s="8">
        <f t="shared" si="3"/>
        <v>5378</v>
      </c>
      <c r="E16" s="8">
        <f t="shared" si="4"/>
        <v>1882</v>
      </c>
      <c r="F16" s="9">
        <f t="shared" si="5"/>
        <v>3496</v>
      </c>
    </row>
    <row r="17" spans="1:6" ht="15.75">
      <c r="A17" s="6">
        <v>550</v>
      </c>
      <c r="B17" s="7">
        <v>450</v>
      </c>
      <c r="C17" s="15">
        <v>31315</v>
      </c>
      <c r="D17" s="8">
        <f t="shared" si="3"/>
        <v>5010</v>
      </c>
      <c r="E17" s="8">
        <f t="shared" si="4"/>
        <v>1754</v>
      </c>
      <c r="F17" s="9">
        <f t="shared" si="5"/>
        <v>3256</v>
      </c>
    </row>
    <row r="18" spans="1:6" ht="15.75">
      <c r="A18" s="6">
        <v>535</v>
      </c>
      <c r="B18" s="7">
        <v>430</v>
      </c>
      <c r="C18" s="15">
        <v>30460</v>
      </c>
      <c r="D18" s="8">
        <f t="shared" si="3"/>
        <v>4874</v>
      </c>
      <c r="E18" s="8">
        <f t="shared" si="4"/>
        <v>1706</v>
      </c>
      <c r="F18" s="9">
        <f t="shared" si="5"/>
        <v>3168</v>
      </c>
    </row>
    <row r="19" spans="1:6" ht="15.75">
      <c r="A19" s="6">
        <v>520</v>
      </c>
      <c r="B19" s="7">
        <v>410</v>
      </c>
      <c r="C19" s="15">
        <v>29600</v>
      </c>
      <c r="D19" s="8">
        <f t="shared" si="3"/>
        <v>4736</v>
      </c>
      <c r="E19" s="8">
        <f t="shared" si="4"/>
        <v>1658</v>
      </c>
      <c r="F19" s="9">
        <f t="shared" si="5"/>
        <v>3078</v>
      </c>
    </row>
    <row r="20" spans="1:6" ht="15.75">
      <c r="A20" s="6">
        <v>505</v>
      </c>
      <c r="B20" s="7">
        <v>390</v>
      </c>
      <c r="C20" s="15">
        <v>28740</v>
      </c>
      <c r="D20" s="8">
        <f t="shared" si="3"/>
        <v>4598</v>
      </c>
      <c r="E20" s="8">
        <f t="shared" si="4"/>
        <v>1609</v>
      </c>
      <c r="F20" s="9">
        <f t="shared" si="5"/>
        <v>2989</v>
      </c>
    </row>
    <row r="21" spans="1:6" ht="15.75">
      <c r="A21" s="6">
        <v>490</v>
      </c>
      <c r="B21" s="7">
        <v>370</v>
      </c>
      <c r="C21" s="15">
        <v>27880</v>
      </c>
      <c r="D21" s="8">
        <f t="shared" si="3"/>
        <v>4461</v>
      </c>
      <c r="E21" s="8">
        <f t="shared" si="4"/>
        <v>1561</v>
      </c>
      <c r="F21" s="9">
        <f t="shared" si="5"/>
        <v>2900</v>
      </c>
    </row>
    <row r="22" spans="1:6" ht="15.75">
      <c r="A22" s="6">
        <v>475</v>
      </c>
      <c r="B22" s="7">
        <v>350</v>
      </c>
      <c r="C22" s="15">
        <v>27020</v>
      </c>
      <c r="D22" s="8">
        <f t="shared" si="3"/>
        <v>4323</v>
      </c>
      <c r="E22" s="8">
        <f t="shared" si="4"/>
        <v>1513</v>
      </c>
      <c r="F22" s="9">
        <f t="shared" si="5"/>
        <v>2810</v>
      </c>
    </row>
    <row r="23" spans="1:6" ht="15.75">
      <c r="A23" s="6">
        <v>460</v>
      </c>
      <c r="B23" s="7">
        <v>330</v>
      </c>
      <c r="C23" s="15">
        <v>26160</v>
      </c>
      <c r="D23" s="8">
        <f t="shared" si="3"/>
        <v>4186</v>
      </c>
      <c r="E23" s="8">
        <f t="shared" si="4"/>
        <v>1465</v>
      </c>
      <c r="F23" s="9">
        <f t="shared" si="5"/>
        <v>2721</v>
      </c>
    </row>
    <row r="24" spans="1:6" ht="15.75">
      <c r="A24" s="6">
        <v>445</v>
      </c>
      <c r="B24" s="7">
        <v>310</v>
      </c>
      <c r="C24" s="15">
        <v>25300</v>
      </c>
      <c r="D24" s="8">
        <f t="shared" si="3"/>
        <v>4048</v>
      </c>
      <c r="E24" s="8">
        <f t="shared" si="4"/>
        <v>1417</v>
      </c>
      <c r="F24" s="9">
        <f t="shared" si="5"/>
        <v>2631</v>
      </c>
    </row>
    <row r="25" spans="1:6" ht="15.75">
      <c r="A25" s="6">
        <v>430</v>
      </c>
      <c r="B25" s="7">
        <v>290</v>
      </c>
      <c r="C25" s="15">
        <v>24440</v>
      </c>
      <c r="D25" s="8">
        <f t="shared" si="3"/>
        <v>3910</v>
      </c>
      <c r="E25" s="8">
        <f t="shared" si="4"/>
        <v>1369</v>
      </c>
      <c r="F25" s="9">
        <f t="shared" si="5"/>
        <v>2541</v>
      </c>
    </row>
    <row r="26" spans="1:6" ht="15.75">
      <c r="A26" s="6">
        <v>415</v>
      </c>
      <c r="B26" s="7">
        <v>275</v>
      </c>
      <c r="C26" s="15">
        <v>23580</v>
      </c>
      <c r="D26" s="8">
        <f t="shared" si="3"/>
        <v>3773</v>
      </c>
      <c r="E26" s="8">
        <f t="shared" si="4"/>
        <v>1321</v>
      </c>
      <c r="F26" s="9">
        <f t="shared" si="5"/>
        <v>2452</v>
      </c>
    </row>
    <row r="27" spans="1:6" ht="15.75">
      <c r="A27" s="6">
        <v>400</v>
      </c>
      <c r="B27" s="7">
        <v>260</v>
      </c>
      <c r="C27" s="15">
        <v>22720</v>
      </c>
      <c r="D27" s="8">
        <f t="shared" si="3"/>
        <v>3635</v>
      </c>
      <c r="E27" s="8">
        <f t="shared" si="4"/>
        <v>1272</v>
      </c>
      <c r="F27" s="9">
        <f t="shared" si="5"/>
        <v>2363</v>
      </c>
    </row>
    <row r="28" spans="1:6" ht="15.75">
      <c r="A28" s="6">
        <v>385</v>
      </c>
      <c r="B28" s="7">
        <v>245</v>
      </c>
      <c r="C28" s="15">
        <v>21865</v>
      </c>
      <c r="D28" s="8">
        <f t="shared" si="3"/>
        <v>3498</v>
      </c>
      <c r="E28" s="8">
        <f t="shared" si="4"/>
        <v>1224</v>
      </c>
      <c r="F28" s="9">
        <f t="shared" si="5"/>
        <v>2274</v>
      </c>
    </row>
    <row r="29" spans="1:6" ht="15.75">
      <c r="A29" s="6">
        <v>370</v>
      </c>
      <c r="B29" s="7">
        <v>230</v>
      </c>
      <c r="C29" s="15">
        <v>21005</v>
      </c>
      <c r="D29" s="8">
        <f aca="true" t="shared" si="6" ref="D29:D44">ROUND(C29*2*0.08,0)</f>
        <v>3361</v>
      </c>
      <c r="E29" s="8">
        <f aca="true" t="shared" si="7" ref="E29:E44">ROUND(D29*0.35,0)</f>
        <v>1176</v>
      </c>
      <c r="F29" s="9">
        <f aca="true" t="shared" si="8" ref="F29:F44">D29-E29</f>
        <v>2185</v>
      </c>
    </row>
    <row r="30" spans="1:6" ht="15.75">
      <c r="A30" s="10">
        <v>360</v>
      </c>
      <c r="B30" s="11">
        <v>220</v>
      </c>
      <c r="C30" s="15">
        <v>20430</v>
      </c>
      <c r="D30" s="8">
        <f t="shared" si="6"/>
        <v>3269</v>
      </c>
      <c r="E30" s="8">
        <f t="shared" si="7"/>
        <v>1144</v>
      </c>
      <c r="F30" s="9">
        <f t="shared" si="8"/>
        <v>2125</v>
      </c>
    </row>
    <row r="31" spans="1:6" ht="15.75">
      <c r="A31" s="10">
        <v>350</v>
      </c>
      <c r="B31" s="11">
        <v>210</v>
      </c>
      <c r="C31" s="15">
        <v>19855</v>
      </c>
      <c r="D31" s="8">
        <f t="shared" si="6"/>
        <v>3177</v>
      </c>
      <c r="E31" s="8">
        <f t="shared" si="7"/>
        <v>1112</v>
      </c>
      <c r="F31" s="9">
        <f t="shared" si="8"/>
        <v>2065</v>
      </c>
    </row>
    <row r="32" spans="1:6" ht="15.75">
      <c r="A32" s="10">
        <v>340</v>
      </c>
      <c r="B32" s="11">
        <v>200</v>
      </c>
      <c r="C32" s="15">
        <v>19285</v>
      </c>
      <c r="D32" s="8">
        <f t="shared" si="6"/>
        <v>3086</v>
      </c>
      <c r="E32" s="8">
        <f t="shared" si="7"/>
        <v>1080</v>
      </c>
      <c r="F32" s="9">
        <f t="shared" si="8"/>
        <v>2006</v>
      </c>
    </row>
    <row r="33" spans="1:6" ht="15.75">
      <c r="A33" s="10">
        <v>330</v>
      </c>
      <c r="B33" s="11">
        <v>190</v>
      </c>
      <c r="C33" s="15">
        <v>18710</v>
      </c>
      <c r="D33" s="8">
        <f t="shared" si="6"/>
        <v>2994</v>
      </c>
      <c r="E33" s="8">
        <f t="shared" si="7"/>
        <v>1048</v>
      </c>
      <c r="F33" s="9">
        <f t="shared" si="8"/>
        <v>1946</v>
      </c>
    </row>
    <row r="34" spans="1:6" ht="15.75">
      <c r="A34" s="10">
        <v>320</v>
      </c>
      <c r="B34" s="11">
        <v>180</v>
      </c>
      <c r="C34" s="15">
        <v>18140</v>
      </c>
      <c r="D34" s="8">
        <f t="shared" si="6"/>
        <v>2902</v>
      </c>
      <c r="E34" s="8">
        <f t="shared" si="7"/>
        <v>1016</v>
      </c>
      <c r="F34" s="9">
        <f t="shared" si="8"/>
        <v>1886</v>
      </c>
    </row>
    <row r="35" spans="1:6" ht="15.75">
      <c r="A35" s="10">
        <v>310</v>
      </c>
      <c r="B35" s="11">
        <v>170</v>
      </c>
      <c r="C35" s="15">
        <v>17565</v>
      </c>
      <c r="D35" s="8">
        <f t="shared" si="6"/>
        <v>2810</v>
      </c>
      <c r="E35" s="8">
        <f t="shared" si="7"/>
        <v>984</v>
      </c>
      <c r="F35" s="9">
        <f t="shared" si="8"/>
        <v>1826</v>
      </c>
    </row>
    <row r="36" spans="1:6" ht="15.75">
      <c r="A36" s="10">
        <v>300</v>
      </c>
      <c r="B36" s="11">
        <v>160</v>
      </c>
      <c r="C36" s="15">
        <v>16990</v>
      </c>
      <c r="D36" s="8">
        <f t="shared" si="6"/>
        <v>2718</v>
      </c>
      <c r="E36" s="8">
        <f t="shared" si="7"/>
        <v>951</v>
      </c>
      <c r="F36" s="9">
        <f t="shared" si="8"/>
        <v>1767</v>
      </c>
    </row>
    <row r="37" spans="1:6" ht="15.75">
      <c r="A37" s="10">
        <v>290</v>
      </c>
      <c r="B37" s="11">
        <v>150</v>
      </c>
      <c r="C37" s="15">
        <v>16420</v>
      </c>
      <c r="D37" s="8">
        <f t="shared" si="6"/>
        <v>2627</v>
      </c>
      <c r="E37" s="8">
        <f t="shared" si="7"/>
        <v>919</v>
      </c>
      <c r="F37" s="9">
        <f t="shared" si="8"/>
        <v>1708</v>
      </c>
    </row>
    <row r="38" spans="1:6" ht="15.75">
      <c r="A38" s="10">
        <v>280</v>
      </c>
      <c r="B38" s="11">
        <v>140</v>
      </c>
      <c r="C38" s="15">
        <v>15845</v>
      </c>
      <c r="D38" s="8">
        <f t="shared" si="6"/>
        <v>2535</v>
      </c>
      <c r="E38" s="8">
        <f t="shared" si="7"/>
        <v>887</v>
      </c>
      <c r="F38" s="9">
        <f t="shared" si="8"/>
        <v>1648</v>
      </c>
    </row>
    <row r="39" spans="1:6" ht="15.75">
      <c r="A39" s="10">
        <v>270</v>
      </c>
      <c r="B39" s="11">
        <v>130</v>
      </c>
      <c r="C39" s="15">
        <v>15275</v>
      </c>
      <c r="D39" s="8">
        <f t="shared" si="6"/>
        <v>2444</v>
      </c>
      <c r="E39" s="8">
        <f t="shared" si="7"/>
        <v>855</v>
      </c>
      <c r="F39" s="9">
        <f t="shared" si="8"/>
        <v>1589</v>
      </c>
    </row>
    <row r="40" spans="1:6" ht="15.75">
      <c r="A40" s="10">
        <v>260</v>
      </c>
      <c r="B40" s="11">
        <v>120</v>
      </c>
      <c r="C40" s="15">
        <v>14700</v>
      </c>
      <c r="D40" s="8">
        <f t="shared" si="6"/>
        <v>2352</v>
      </c>
      <c r="E40" s="8">
        <f t="shared" si="7"/>
        <v>823</v>
      </c>
      <c r="F40" s="9">
        <f t="shared" si="8"/>
        <v>1529</v>
      </c>
    </row>
    <row r="41" spans="1:6" ht="15.75">
      <c r="A41" s="10">
        <v>250</v>
      </c>
      <c r="B41" s="11">
        <v>110</v>
      </c>
      <c r="C41" s="15">
        <v>14125</v>
      </c>
      <c r="D41" s="8">
        <f t="shared" si="6"/>
        <v>2260</v>
      </c>
      <c r="E41" s="8">
        <f t="shared" si="7"/>
        <v>791</v>
      </c>
      <c r="F41" s="9">
        <f t="shared" si="8"/>
        <v>1469</v>
      </c>
    </row>
    <row r="42" spans="1:6" ht="15.75">
      <c r="A42" s="10">
        <v>240</v>
      </c>
      <c r="B42" s="11">
        <v>100</v>
      </c>
      <c r="C42" s="15">
        <v>13555</v>
      </c>
      <c r="D42" s="8">
        <f t="shared" si="6"/>
        <v>2169</v>
      </c>
      <c r="E42" s="8">
        <f t="shared" si="7"/>
        <v>759</v>
      </c>
      <c r="F42" s="9">
        <f t="shared" si="8"/>
        <v>1410</v>
      </c>
    </row>
    <row r="43" spans="1:6" ht="15.75">
      <c r="A43" s="10">
        <v>230</v>
      </c>
      <c r="B43" s="11">
        <v>90</v>
      </c>
      <c r="C43" s="15">
        <v>12980</v>
      </c>
      <c r="D43" s="8">
        <f t="shared" si="6"/>
        <v>2077</v>
      </c>
      <c r="E43" s="8">
        <f t="shared" si="7"/>
        <v>727</v>
      </c>
      <c r="F43" s="9">
        <f t="shared" si="8"/>
        <v>1350</v>
      </c>
    </row>
    <row r="44" spans="1:6" ht="15.75">
      <c r="A44" s="10">
        <v>220</v>
      </c>
      <c r="B44" s="16"/>
      <c r="C44" s="15">
        <v>12410</v>
      </c>
      <c r="D44" s="8">
        <f t="shared" si="6"/>
        <v>1986</v>
      </c>
      <c r="E44" s="8">
        <f t="shared" si="7"/>
        <v>695</v>
      </c>
      <c r="F44" s="9">
        <f t="shared" si="8"/>
        <v>1291</v>
      </c>
    </row>
    <row r="45" spans="1:6" ht="15.75">
      <c r="A45" s="10">
        <v>210</v>
      </c>
      <c r="B45" s="16"/>
      <c r="C45" s="15">
        <v>12005</v>
      </c>
      <c r="D45" s="8">
        <f aca="true" t="shared" si="9" ref="D45:D54">ROUND(C45*2*0.08,0)</f>
        <v>1921</v>
      </c>
      <c r="E45" s="8">
        <f aca="true" t="shared" si="10" ref="E45:E54">ROUND(D45*0.35,0)</f>
        <v>672</v>
      </c>
      <c r="F45" s="9">
        <f aca="true" t="shared" si="11" ref="F45:F54">D45-E45</f>
        <v>1249</v>
      </c>
    </row>
    <row r="46" spans="1:6" ht="15.75">
      <c r="A46" s="10">
        <v>200</v>
      </c>
      <c r="B46" s="16"/>
      <c r="C46" s="15">
        <v>11605</v>
      </c>
      <c r="D46" s="8">
        <f t="shared" si="9"/>
        <v>1857</v>
      </c>
      <c r="E46" s="8">
        <f t="shared" si="10"/>
        <v>650</v>
      </c>
      <c r="F46" s="9">
        <f t="shared" si="11"/>
        <v>1207</v>
      </c>
    </row>
    <row r="47" spans="1:6" ht="15.75">
      <c r="A47" s="10">
        <v>190</v>
      </c>
      <c r="B47" s="16"/>
      <c r="C47" s="15">
        <v>11205</v>
      </c>
      <c r="D47" s="8">
        <f t="shared" si="9"/>
        <v>1793</v>
      </c>
      <c r="E47" s="8">
        <f t="shared" si="10"/>
        <v>628</v>
      </c>
      <c r="F47" s="9">
        <f t="shared" si="11"/>
        <v>1165</v>
      </c>
    </row>
    <row r="48" spans="1:6" ht="15.75">
      <c r="A48" s="10">
        <v>180</v>
      </c>
      <c r="B48" s="16"/>
      <c r="C48" s="15">
        <v>10805</v>
      </c>
      <c r="D48" s="8">
        <f t="shared" si="9"/>
        <v>1729</v>
      </c>
      <c r="E48" s="8">
        <f t="shared" si="10"/>
        <v>605</v>
      </c>
      <c r="F48" s="9">
        <f t="shared" si="11"/>
        <v>1124</v>
      </c>
    </row>
    <row r="49" spans="1:6" ht="15.75">
      <c r="A49" s="10">
        <v>170</v>
      </c>
      <c r="B49" s="16"/>
      <c r="C49" s="15">
        <v>10405</v>
      </c>
      <c r="D49" s="8">
        <f t="shared" si="9"/>
        <v>1665</v>
      </c>
      <c r="E49" s="8">
        <f t="shared" si="10"/>
        <v>583</v>
      </c>
      <c r="F49" s="9">
        <f t="shared" si="11"/>
        <v>1082</v>
      </c>
    </row>
    <row r="50" spans="1:6" ht="15.75">
      <c r="A50" s="10">
        <v>160</v>
      </c>
      <c r="B50" s="16"/>
      <c r="C50" s="15">
        <v>10000</v>
      </c>
      <c r="D50" s="8">
        <f t="shared" si="9"/>
        <v>1600</v>
      </c>
      <c r="E50" s="8">
        <f t="shared" si="10"/>
        <v>560</v>
      </c>
      <c r="F50" s="9">
        <f t="shared" si="11"/>
        <v>1040</v>
      </c>
    </row>
    <row r="51" spans="1:6" ht="15.75">
      <c r="A51" s="12">
        <v>155</v>
      </c>
      <c r="B51" s="13"/>
      <c r="C51" s="15">
        <v>9985</v>
      </c>
      <c r="D51" s="8">
        <f t="shared" si="9"/>
        <v>1598</v>
      </c>
      <c r="E51" s="8">
        <f t="shared" si="10"/>
        <v>559</v>
      </c>
      <c r="F51" s="9">
        <f t="shared" si="11"/>
        <v>1039</v>
      </c>
    </row>
    <row r="52" spans="1:6" ht="15.75">
      <c r="A52" s="12">
        <v>150</v>
      </c>
      <c r="B52" s="13"/>
      <c r="C52" s="15">
        <v>9660</v>
      </c>
      <c r="D52" s="8">
        <f t="shared" si="9"/>
        <v>1546</v>
      </c>
      <c r="E52" s="8">
        <f t="shared" si="10"/>
        <v>541</v>
      </c>
      <c r="F52" s="9">
        <f t="shared" si="11"/>
        <v>1005</v>
      </c>
    </row>
    <row r="53" spans="1:6" ht="15.75">
      <c r="A53" s="12">
        <v>145</v>
      </c>
      <c r="B53" s="13"/>
      <c r="C53" s="15">
        <v>9340</v>
      </c>
      <c r="D53" s="8">
        <f t="shared" si="9"/>
        <v>1494</v>
      </c>
      <c r="E53" s="8">
        <f t="shared" si="10"/>
        <v>523</v>
      </c>
      <c r="F53" s="9">
        <f t="shared" si="11"/>
        <v>971</v>
      </c>
    </row>
    <row r="54" spans="1:6" ht="16.5" thickBot="1">
      <c r="A54" s="12">
        <v>140</v>
      </c>
      <c r="B54" s="13"/>
      <c r="C54" s="17">
        <v>9020</v>
      </c>
      <c r="D54" s="8">
        <f t="shared" si="9"/>
        <v>1443</v>
      </c>
      <c r="E54" s="8">
        <f t="shared" si="10"/>
        <v>505</v>
      </c>
      <c r="F54" s="9">
        <f t="shared" si="11"/>
        <v>938</v>
      </c>
    </row>
    <row r="55" spans="1:6" ht="16.5">
      <c r="A55" s="26" t="s">
        <v>11</v>
      </c>
      <c r="B55" s="27"/>
      <c r="C55" s="27"/>
      <c r="D55" s="27"/>
      <c r="E55" s="27"/>
      <c r="F55" s="3"/>
    </row>
    <row r="56" spans="1:6" ht="16.5">
      <c r="A56" s="28" t="s">
        <v>12</v>
      </c>
      <c r="B56" s="33"/>
      <c r="C56" s="29"/>
      <c r="D56" s="29"/>
      <c r="E56" s="29"/>
      <c r="F56" s="4"/>
    </row>
    <row r="57" spans="1:6" ht="16.5">
      <c r="A57" s="28" t="s">
        <v>13</v>
      </c>
      <c r="B57" s="29"/>
      <c r="C57" s="29"/>
      <c r="D57" s="29"/>
      <c r="E57" s="29"/>
      <c r="F57" s="4"/>
    </row>
    <row r="58" spans="1:6" ht="17.25" thickBot="1">
      <c r="A58" s="30" t="s">
        <v>14</v>
      </c>
      <c r="B58" s="31"/>
      <c r="C58" s="31"/>
      <c r="D58" s="31"/>
      <c r="E58" s="31"/>
      <c r="F58" s="5"/>
    </row>
  </sheetData>
  <printOptions/>
  <pageMargins left="0.984251968503937" right="0.984251968503937" top="0.4330708661417323" bottom="0.7874015748031497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計算表</dc:title>
  <dc:subject/>
  <dc:creator>C.J. CHANG</dc:creator>
  <cp:keywords/>
  <dc:description/>
  <cp:lastModifiedBy>sms</cp:lastModifiedBy>
  <cp:lastPrinted>2002-12-07T03:48:25Z</cp:lastPrinted>
  <dcterms:created xsi:type="dcterms:W3CDTF">1996-10-27T22:58:06Z</dcterms:created>
  <dcterms:modified xsi:type="dcterms:W3CDTF">2004-12-10T04:32:21Z</dcterms:modified>
  <cp:category/>
  <cp:version/>
  <cp:contentType/>
  <cp:contentStatus/>
</cp:coreProperties>
</file>