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綜合業務\1110101調薪案\發文附件\"/>
    </mc:Choice>
  </mc:AlternateContent>
  <bookViews>
    <workbookView xWindow="0" yWindow="0" windowWidth="28800" windowHeight="12390"/>
  </bookViews>
  <sheets>
    <sheet name="軍職人員111(14%已調薪)" sheetId="1" r:id="rId1"/>
  </sheets>
  <definedNames>
    <definedName name="_xlnm.Print_Area" localSheetId="0">'軍職人員111(14%已調薪)'!$A$1:$E$86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 s="1"/>
  <c r="C5" i="1"/>
  <c r="E5" i="1" s="1"/>
  <c r="D5" i="1"/>
  <c r="C6" i="1"/>
  <c r="C7" i="1"/>
  <c r="E7" i="1" s="1"/>
  <c r="D7" i="1"/>
  <c r="C8" i="1"/>
  <c r="D8" i="1" s="1"/>
  <c r="C9" i="1"/>
  <c r="D9" i="1"/>
  <c r="E9" i="1" s="1"/>
  <c r="C10" i="1"/>
  <c r="C11" i="1"/>
  <c r="E11" i="1" s="1"/>
  <c r="D11" i="1"/>
  <c r="C12" i="1"/>
  <c r="D12" i="1" s="1"/>
  <c r="C13" i="1"/>
  <c r="D13" i="1"/>
  <c r="E13" i="1" s="1"/>
  <c r="C14" i="1"/>
  <c r="C15" i="1"/>
  <c r="E15" i="1" s="1"/>
  <c r="D15" i="1"/>
  <c r="C16" i="1"/>
  <c r="D16" i="1" s="1"/>
  <c r="C17" i="1"/>
  <c r="D17" i="1"/>
  <c r="E17" i="1" s="1"/>
  <c r="C18" i="1"/>
  <c r="C19" i="1"/>
  <c r="E19" i="1" s="1"/>
  <c r="D19" i="1"/>
  <c r="C20" i="1"/>
  <c r="D20" i="1" s="1"/>
  <c r="C21" i="1"/>
  <c r="D21" i="1"/>
  <c r="E21" i="1" s="1"/>
  <c r="C22" i="1"/>
  <c r="C23" i="1"/>
  <c r="E23" i="1" s="1"/>
  <c r="D23" i="1"/>
  <c r="C24" i="1"/>
  <c r="D24" i="1" s="1"/>
  <c r="E24" i="1" s="1"/>
  <c r="C25" i="1"/>
  <c r="D25" i="1"/>
  <c r="E25" i="1" s="1"/>
  <c r="C26" i="1"/>
  <c r="C27" i="1"/>
  <c r="E27" i="1" s="1"/>
  <c r="D27" i="1"/>
  <c r="C28" i="1"/>
  <c r="D28" i="1" s="1"/>
  <c r="C29" i="1"/>
  <c r="D29" i="1"/>
  <c r="E29" i="1" s="1"/>
  <c r="C30" i="1"/>
  <c r="C31" i="1"/>
  <c r="E31" i="1" s="1"/>
  <c r="D31" i="1"/>
  <c r="C32" i="1"/>
  <c r="D32" i="1" s="1"/>
  <c r="C33" i="1"/>
  <c r="D33" i="1"/>
  <c r="E33" i="1" s="1"/>
  <c r="C34" i="1"/>
  <c r="C35" i="1"/>
  <c r="E35" i="1" s="1"/>
  <c r="D35" i="1"/>
  <c r="C36" i="1"/>
  <c r="D36" i="1" s="1"/>
  <c r="C37" i="1"/>
  <c r="D37" i="1"/>
  <c r="E37" i="1" s="1"/>
  <c r="C38" i="1"/>
  <c r="C39" i="1"/>
  <c r="E39" i="1" s="1"/>
  <c r="D39" i="1"/>
  <c r="C40" i="1"/>
  <c r="D40" i="1" s="1"/>
  <c r="E40" i="1" s="1"/>
  <c r="C41" i="1"/>
  <c r="D41" i="1"/>
  <c r="E41" i="1" s="1"/>
  <c r="C42" i="1"/>
  <c r="C43" i="1"/>
  <c r="E43" i="1" s="1"/>
  <c r="D43" i="1"/>
  <c r="C44" i="1"/>
  <c r="D44" i="1" s="1"/>
  <c r="C45" i="1"/>
  <c r="D45" i="1"/>
  <c r="E45" i="1" s="1"/>
  <c r="C46" i="1"/>
  <c r="C47" i="1"/>
  <c r="E47" i="1" s="1"/>
  <c r="D47" i="1"/>
  <c r="C48" i="1"/>
  <c r="D48" i="1" s="1"/>
  <c r="C49" i="1"/>
  <c r="D49" i="1"/>
  <c r="E49" i="1" s="1"/>
  <c r="C50" i="1"/>
  <c r="C51" i="1"/>
  <c r="E51" i="1" s="1"/>
  <c r="D51" i="1"/>
  <c r="C52" i="1"/>
  <c r="D52" i="1" s="1"/>
  <c r="C53" i="1"/>
  <c r="D53" i="1"/>
  <c r="E53" i="1" s="1"/>
  <c r="C54" i="1"/>
  <c r="C55" i="1"/>
  <c r="E55" i="1" s="1"/>
  <c r="D55" i="1"/>
  <c r="C56" i="1"/>
  <c r="D56" i="1" s="1"/>
  <c r="E56" i="1" s="1"/>
  <c r="C57" i="1"/>
  <c r="D57" i="1"/>
  <c r="E57" i="1" s="1"/>
  <c r="C58" i="1"/>
  <c r="C59" i="1"/>
  <c r="E59" i="1" s="1"/>
  <c r="D59" i="1"/>
  <c r="C60" i="1"/>
  <c r="D60" i="1" s="1"/>
  <c r="C61" i="1"/>
  <c r="D61" i="1"/>
  <c r="E61" i="1" s="1"/>
  <c r="C62" i="1"/>
  <c r="C63" i="1"/>
  <c r="D63" i="1"/>
  <c r="C64" i="1"/>
  <c r="D64" i="1" s="1"/>
  <c r="E64" i="1"/>
  <c r="C65" i="1"/>
  <c r="D65" i="1"/>
  <c r="E65" i="1" s="1"/>
  <c r="C66" i="1"/>
  <c r="C67" i="1"/>
  <c r="E67" i="1" s="1"/>
  <c r="D67" i="1"/>
  <c r="C68" i="1"/>
  <c r="D68" i="1" s="1"/>
  <c r="C69" i="1"/>
  <c r="D69" i="1"/>
  <c r="E69" i="1" s="1"/>
  <c r="C70" i="1"/>
  <c r="C71" i="1"/>
  <c r="D71" i="1"/>
  <c r="C72" i="1"/>
  <c r="D72" i="1" s="1"/>
  <c r="E72" i="1"/>
  <c r="C73" i="1"/>
  <c r="D73" i="1"/>
  <c r="E73" i="1" s="1"/>
  <c r="C74" i="1"/>
  <c r="C75" i="1"/>
  <c r="E75" i="1" s="1"/>
  <c r="D75" i="1"/>
  <c r="C76" i="1"/>
  <c r="D76" i="1" s="1"/>
  <c r="C77" i="1"/>
  <c r="D77" i="1"/>
  <c r="E77" i="1" s="1"/>
  <c r="C78" i="1"/>
  <c r="C79" i="1"/>
  <c r="D79" i="1"/>
  <c r="C80" i="1"/>
  <c r="D80" i="1" s="1"/>
  <c r="E80" i="1"/>
  <c r="C81" i="1"/>
  <c r="D81" i="1"/>
  <c r="E81" i="1" s="1"/>
  <c r="C82" i="1"/>
  <c r="D82" i="1" l="1"/>
  <c r="E71" i="1"/>
  <c r="E68" i="1"/>
  <c r="E66" i="1"/>
  <c r="D66" i="1"/>
  <c r="E38" i="1"/>
  <c r="E6" i="1"/>
  <c r="D70" i="1"/>
  <c r="E48" i="1"/>
  <c r="E32" i="1"/>
  <c r="E16" i="1"/>
  <c r="E8" i="1"/>
  <c r="E79" i="1"/>
  <c r="E76" i="1"/>
  <c r="D74" i="1"/>
  <c r="E63" i="1"/>
  <c r="E60" i="1"/>
  <c r="E58" i="1"/>
  <c r="D58" i="1"/>
  <c r="E34" i="1"/>
  <c r="D78" i="1"/>
  <c r="E62" i="1"/>
  <c r="D62" i="1"/>
  <c r="E52" i="1"/>
  <c r="E44" i="1"/>
  <c r="E36" i="1"/>
  <c r="E28" i="1"/>
  <c r="E20" i="1"/>
  <c r="E12" i="1"/>
  <c r="E4" i="1"/>
  <c r="D54" i="1"/>
  <c r="D50" i="1"/>
  <c r="D46" i="1"/>
  <c r="D42" i="1"/>
  <c r="D38" i="1"/>
  <c r="D34" i="1"/>
  <c r="D30" i="1"/>
  <c r="D26" i="1"/>
  <c r="D22" i="1"/>
  <c r="D18" i="1"/>
  <c r="D14" i="1"/>
  <c r="D10" i="1"/>
  <c r="D6" i="1"/>
  <c r="E10" i="1" l="1"/>
  <c r="E42" i="1"/>
  <c r="E14" i="1"/>
  <c r="E46" i="1"/>
  <c r="E18" i="1"/>
  <c r="E50" i="1"/>
  <c r="E74" i="1"/>
  <c r="E22" i="1"/>
  <c r="E54" i="1"/>
  <c r="E82" i="1"/>
  <c r="E78" i="1"/>
  <c r="E26" i="1"/>
  <c r="E70" i="1"/>
  <c r="E30" i="1"/>
</calcChain>
</file>

<file path=xl/sharedStrings.xml><?xml version="1.0" encoding="utf-8"?>
<sst xmlns="http://schemas.openxmlformats.org/spreadsheetml/2006/main" count="15" uniqueCount="15">
  <si>
    <t>　　4.政府撥繳部份＝基金提撥總額－個人自繳部份</t>
    <phoneticPr fontId="3" type="noConversion"/>
  </si>
  <si>
    <t>　　3.個人自繳部份＝基金提撥總額×35%（四捨五入）</t>
    <phoneticPr fontId="3" type="noConversion"/>
  </si>
  <si>
    <t>　　2.基金提撥總額＝俸額×2×14%（四捨五入）</t>
    <phoneticPr fontId="3" type="noConversion"/>
  </si>
  <si>
    <t>註：1.本表係依111年1月1日生效之全國軍公教人員待遇支給標準訂定</t>
    <phoneticPr fontId="3" type="noConversion"/>
  </si>
  <si>
    <t>（總額×65%）</t>
    <phoneticPr fontId="3" type="noConversion"/>
  </si>
  <si>
    <t>（總額×35%）</t>
    <phoneticPr fontId="3" type="noConversion"/>
  </si>
  <si>
    <t>（俸額×2×14%）</t>
    <phoneticPr fontId="3" type="noConversion"/>
  </si>
  <si>
    <t>俸點</t>
  </si>
  <si>
    <t>政府撥繳部份</t>
  </si>
  <si>
    <t>個人自繳部份</t>
  </si>
  <si>
    <t>基金費用提撥總額</t>
  </si>
  <si>
    <t>俸   額</t>
  </si>
  <si>
    <t>軍職人員</t>
  </si>
  <si>
    <r>
      <t>111.01.01</t>
    </r>
    <r>
      <rPr>
        <b/>
        <sz val="14"/>
        <color indexed="8"/>
        <rFont val="標楷體"/>
        <family val="4"/>
        <charset val="136"/>
      </rPr>
      <t>生效</t>
    </r>
    <phoneticPr fontId="3" type="noConversion"/>
  </si>
  <si>
    <t xml:space="preserve">公務人員退休撫卹基金繳納金額對照表（軍職人員）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</si>
</sst>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);[Red]\(0\)"/>
    <numFmt numFmtId="178" formatCode="#,##0_ 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4"/>
      <color theme="1"/>
      <name val="Times New Roman"/>
      <family val="1"/>
    </font>
    <font>
      <b/>
      <sz val="14"/>
      <color indexed="8"/>
      <name val="標楷體"/>
      <family val="4"/>
      <charset val="136"/>
    </font>
    <font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Border="1"/>
    <xf numFmtId="0" fontId="4" fillId="0" borderId="0" xfId="0" applyFont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3" fontId="4" fillId="0" borderId="9" xfId="1" applyNumberFormat="1" applyFont="1" applyBorder="1" applyAlignment="1">
      <alignment horizontal="center" vertical="center"/>
    </xf>
    <xf numFmtId="3" fontId="4" fillId="0" borderId="10" xfId="1" applyNumberFormat="1" applyFont="1" applyBorder="1" applyAlignment="1">
      <alignment horizontal="center" vertical="center"/>
    </xf>
    <xf numFmtId="176" fontId="2" fillId="0" borderId="11" xfId="1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center" vertical="center"/>
    </xf>
    <xf numFmtId="3" fontId="4" fillId="0" borderId="11" xfId="1" applyNumberFormat="1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/>
    </xf>
    <xf numFmtId="177" fontId="2" fillId="0" borderId="14" xfId="0" applyNumberFormat="1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4" fillId="0" borderId="16" xfId="1" applyNumberFormat="1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distributed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distributed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 vertical="center"/>
    </xf>
  </cellXfs>
  <cellStyles count="2">
    <cellStyle name="一般" xfId="0" builtinId="0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6"/>
  <sheetViews>
    <sheetView tabSelected="1" workbookViewId="0"/>
  </sheetViews>
  <sheetFormatPr defaultRowHeight="16.5"/>
  <cols>
    <col min="1" max="2" width="18.625" style="1" customWidth="1"/>
    <col min="3" max="5" width="18.625" style="2" customWidth="1"/>
    <col min="6" max="16384" width="9" style="1"/>
  </cols>
  <sheetData>
    <row r="1" spans="1:5" ht="31.5" customHeight="1" thickBot="1">
      <c r="A1" s="34" t="s">
        <v>14</v>
      </c>
      <c r="B1" s="33"/>
      <c r="C1" s="32"/>
      <c r="D1" s="32"/>
      <c r="E1" s="31" t="s">
        <v>13</v>
      </c>
    </row>
    <row r="2" spans="1:5" ht="14.1" customHeight="1">
      <c r="A2" s="30" t="s">
        <v>12</v>
      </c>
      <c r="B2" s="29" t="s">
        <v>11</v>
      </c>
      <c r="C2" s="28" t="s">
        <v>10</v>
      </c>
      <c r="D2" s="28" t="s">
        <v>9</v>
      </c>
      <c r="E2" s="27" t="s">
        <v>8</v>
      </c>
    </row>
    <row r="3" spans="1:5" ht="14.1" customHeight="1" thickBot="1">
      <c r="A3" s="26" t="s">
        <v>7</v>
      </c>
      <c r="B3" s="25"/>
      <c r="C3" s="24" t="s">
        <v>6</v>
      </c>
      <c r="D3" s="24" t="s">
        <v>5</v>
      </c>
      <c r="E3" s="23" t="s">
        <v>4</v>
      </c>
    </row>
    <row r="4" spans="1:5" ht="15.75" customHeight="1">
      <c r="A4" s="22">
        <v>900</v>
      </c>
      <c r="B4" s="14">
        <v>102160</v>
      </c>
      <c r="C4" s="21">
        <f>ROUND(B4*2*0.14,0)</f>
        <v>28605</v>
      </c>
      <c r="D4" s="21">
        <f>ROUND(C4*0.35,0)</f>
        <v>10012</v>
      </c>
      <c r="E4" s="20">
        <f>C4-D4</f>
        <v>18593</v>
      </c>
    </row>
    <row r="5" spans="1:5">
      <c r="A5" s="19">
        <v>800</v>
      </c>
      <c r="B5" s="14">
        <v>59250</v>
      </c>
      <c r="C5" s="17">
        <f>ROUND(B5*2*0.14,0)</f>
        <v>16590</v>
      </c>
      <c r="D5" s="17">
        <f>ROUND(C5*0.35,0)</f>
        <v>5807</v>
      </c>
      <c r="E5" s="16">
        <f>C5-D5</f>
        <v>10783</v>
      </c>
    </row>
    <row r="6" spans="1:5">
      <c r="A6" s="19">
        <v>790</v>
      </c>
      <c r="B6" s="14">
        <v>56190</v>
      </c>
      <c r="C6" s="17">
        <f>ROUND(B6*2*0.14,0)</f>
        <v>15733</v>
      </c>
      <c r="D6" s="17">
        <f>ROUND(C6*0.35,0)</f>
        <v>5507</v>
      </c>
      <c r="E6" s="16">
        <f>C6-D6</f>
        <v>10226</v>
      </c>
    </row>
    <row r="7" spans="1:5">
      <c r="A7" s="19">
        <v>780</v>
      </c>
      <c r="B7" s="14">
        <v>55480</v>
      </c>
      <c r="C7" s="17">
        <f>ROUND(B7*2*0.14,0)</f>
        <v>15534</v>
      </c>
      <c r="D7" s="17">
        <f>ROUND(C7*0.35,0)</f>
        <v>5437</v>
      </c>
      <c r="E7" s="16">
        <f>C7-D7</f>
        <v>10097</v>
      </c>
    </row>
    <row r="8" spans="1:5">
      <c r="A8" s="19">
        <v>770</v>
      </c>
      <c r="B8" s="14">
        <v>54760</v>
      </c>
      <c r="C8" s="17">
        <f>ROUND(B8*2*0.14,0)</f>
        <v>15333</v>
      </c>
      <c r="D8" s="17">
        <f>ROUND(C8*0.35,0)</f>
        <v>5367</v>
      </c>
      <c r="E8" s="16">
        <f>C8-D8</f>
        <v>9966</v>
      </c>
    </row>
    <row r="9" spans="1:5">
      <c r="A9" s="19">
        <v>760</v>
      </c>
      <c r="B9" s="14">
        <v>54050</v>
      </c>
      <c r="C9" s="17">
        <f>ROUND(B9*2*0.14,0)</f>
        <v>15134</v>
      </c>
      <c r="D9" s="17">
        <f>ROUND(C9*0.35,0)</f>
        <v>5297</v>
      </c>
      <c r="E9" s="16">
        <f>C9-D9</f>
        <v>9837</v>
      </c>
    </row>
    <row r="10" spans="1:5">
      <c r="A10" s="19">
        <v>750</v>
      </c>
      <c r="B10" s="14">
        <v>53330</v>
      </c>
      <c r="C10" s="17">
        <f>ROUND(B10*2*0.14,0)</f>
        <v>14932</v>
      </c>
      <c r="D10" s="17">
        <f>ROUND(C10*0.35,0)</f>
        <v>5226</v>
      </c>
      <c r="E10" s="16">
        <f>C10-D10</f>
        <v>9706</v>
      </c>
    </row>
    <row r="11" spans="1:5">
      <c r="A11" s="19">
        <v>740</v>
      </c>
      <c r="B11" s="14">
        <v>52620</v>
      </c>
      <c r="C11" s="17">
        <f>ROUND(B11*2*0.14,0)</f>
        <v>14734</v>
      </c>
      <c r="D11" s="17">
        <f>ROUND(C11*0.35,0)</f>
        <v>5157</v>
      </c>
      <c r="E11" s="16">
        <f>C11-D11</f>
        <v>9577</v>
      </c>
    </row>
    <row r="12" spans="1:5">
      <c r="A12" s="19">
        <v>730</v>
      </c>
      <c r="B12" s="14">
        <v>51910</v>
      </c>
      <c r="C12" s="17">
        <f>ROUND(B12*2*0.14,0)</f>
        <v>14535</v>
      </c>
      <c r="D12" s="17">
        <f>ROUND(C12*0.35,0)</f>
        <v>5087</v>
      </c>
      <c r="E12" s="16">
        <f>C12-D12</f>
        <v>9448</v>
      </c>
    </row>
    <row r="13" spans="1:5">
      <c r="A13" s="19">
        <v>720</v>
      </c>
      <c r="B13" s="14">
        <v>51190</v>
      </c>
      <c r="C13" s="17">
        <f>ROUND(B13*2*0.14,0)</f>
        <v>14333</v>
      </c>
      <c r="D13" s="17">
        <f>ROUND(C13*0.35,0)</f>
        <v>5017</v>
      </c>
      <c r="E13" s="16">
        <f>C13-D13</f>
        <v>9316</v>
      </c>
    </row>
    <row r="14" spans="1:5">
      <c r="A14" s="19">
        <v>710</v>
      </c>
      <c r="B14" s="14">
        <v>50480</v>
      </c>
      <c r="C14" s="17">
        <f>ROUND(B14*2*0.14,0)</f>
        <v>14134</v>
      </c>
      <c r="D14" s="17">
        <f>ROUND(C14*0.35,0)</f>
        <v>4947</v>
      </c>
      <c r="E14" s="16">
        <f>C14-D14</f>
        <v>9187</v>
      </c>
    </row>
    <row r="15" spans="1:5">
      <c r="A15" s="19">
        <v>700</v>
      </c>
      <c r="B15" s="14">
        <v>49760</v>
      </c>
      <c r="C15" s="17">
        <f>ROUND(B15*2*0.14,0)</f>
        <v>13933</v>
      </c>
      <c r="D15" s="17">
        <f>ROUND(C15*0.35,0)</f>
        <v>4877</v>
      </c>
      <c r="E15" s="16">
        <f>C15-D15</f>
        <v>9056</v>
      </c>
    </row>
    <row r="16" spans="1:5">
      <c r="A16" s="19">
        <v>690</v>
      </c>
      <c r="B16" s="14">
        <v>49050</v>
      </c>
      <c r="C16" s="17">
        <f>ROUND(B16*2*0.14,0)</f>
        <v>13734</v>
      </c>
      <c r="D16" s="17">
        <f>ROUND(C16*0.35,0)</f>
        <v>4807</v>
      </c>
      <c r="E16" s="16">
        <f>C16-D16</f>
        <v>8927</v>
      </c>
    </row>
    <row r="17" spans="1:5">
      <c r="A17" s="19">
        <v>670</v>
      </c>
      <c r="B17" s="14">
        <v>47620</v>
      </c>
      <c r="C17" s="17">
        <f>ROUND(B17*2*0.14,0)</f>
        <v>13334</v>
      </c>
      <c r="D17" s="17">
        <f>ROUND(C17*0.35,0)</f>
        <v>4667</v>
      </c>
      <c r="E17" s="16">
        <f>C17-D17</f>
        <v>8667</v>
      </c>
    </row>
    <row r="18" spans="1:5">
      <c r="A18" s="19">
        <v>655</v>
      </c>
      <c r="B18" s="14">
        <v>46550</v>
      </c>
      <c r="C18" s="17">
        <f>ROUND(B18*2*0.14,0)</f>
        <v>13034</v>
      </c>
      <c r="D18" s="17">
        <f>ROUND(C18*0.35,0)</f>
        <v>4562</v>
      </c>
      <c r="E18" s="16">
        <f>C18-D18</f>
        <v>8472</v>
      </c>
    </row>
    <row r="19" spans="1:5">
      <c r="A19" s="19">
        <v>650</v>
      </c>
      <c r="B19" s="14">
        <v>46190</v>
      </c>
      <c r="C19" s="17">
        <f>ROUND(B19*2*0.14,0)</f>
        <v>12933</v>
      </c>
      <c r="D19" s="17">
        <f>ROUND(C19*0.35,0)</f>
        <v>4527</v>
      </c>
      <c r="E19" s="16">
        <f>C19-D19</f>
        <v>8406</v>
      </c>
    </row>
    <row r="20" spans="1:5">
      <c r="A20" s="19">
        <v>640</v>
      </c>
      <c r="B20" s="14">
        <v>45480</v>
      </c>
      <c r="C20" s="17">
        <f>ROUND(B20*2*0.14,0)</f>
        <v>12734</v>
      </c>
      <c r="D20" s="17">
        <f>ROUND(C20*0.35,0)</f>
        <v>4457</v>
      </c>
      <c r="E20" s="16">
        <f>C20-D20</f>
        <v>8277</v>
      </c>
    </row>
    <row r="21" spans="1:5">
      <c r="A21" s="19">
        <v>630</v>
      </c>
      <c r="B21" s="14">
        <v>44770</v>
      </c>
      <c r="C21" s="17">
        <f>ROUND(B21*2*0.14,0)</f>
        <v>12536</v>
      </c>
      <c r="D21" s="17">
        <f>ROUND(C21*0.35,0)</f>
        <v>4388</v>
      </c>
      <c r="E21" s="16">
        <f>C21-D21</f>
        <v>8148</v>
      </c>
    </row>
    <row r="22" spans="1:5">
      <c r="A22" s="19">
        <v>625</v>
      </c>
      <c r="B22" s="14">
        <v>44410</v>
      </c>
      <c r="C22" s="17">
        <f>ROUND(B22*2*0.14,0)</f>
        <v>12435</v>
      </c>
      <c r="D22" s="17">
        <f>ROUND(C22*0.35,0)</f>
        <v>4352</v>
      </c>
      <c r="E22" s="16">
        <f>C22-D22</f>
        <v>8083</v>
      </c>
    </row>
    <row r="23" spans="1:5">
      <c r="A23" s="19">
        <v>610</v>
      </c>
      <c r="B23" s="14">
        <v>43340</v>
      </c>
      <c r="C23" s="17">
        <f>ROUND(B23*2*0.14,0)</f>
        <v>12135</v>
      </c>
      <c r="D23" s="17">
        <f>ROUND(C23*0.35,0)</f>
        <v>4247</v>
      </c>
      <c r="E23" s="16">
        <f>C23-D23</f>
        <v>7888</v>
      </c>
    </row>
    <row r="24" spans="1:5">
      <c r="A24" s="19">
        <v>595</v>
      </c>
      <c r="B24" s="14">
        <v>42270</v>
      </c>
      <c r="C24" s="17">
        <f>ROUND(B24*2*0.14,0)</f>
        <v>11836</v>
      </c>
      <c r="D24" s="17">
        <f>ROUND(C24*0.35,0)</f>
        <v>4143</v>
      </c>
      <c r="E24" s="16">
        <f>C24-D24</f>
        <v>7693</v>
      </c>
    </row>
    <row r="25" spans="1:5">
      <c r="A25" s="19">
        <v>590</v>
      </c>
      <c r="B25" s="14">
        <v>41910</v>
      </c>
      <c r="C25" s="17">
        <f>ROUND(B25*2*0.14,0)</f>
        <v>11735</v>
      </c>
      <c r="D25" s="17">
        <f>ROUND(C25*0.35,0)</f>
        <v>4107</v>
      </c>
      <c r="E25" s="16">
        <f>C25-D25</f>
        <v>7628</v>
      </c>
    </row>
    <row r="26" spans="1:5">
      <c r="A26" s="19">
        <v>580</v>
      </c>
      <c r="B26" s="14">
        <v>41200</v>
      </c>
      <c r="C26" s="17">
        <f>ROUND(B26*2*0.14,0)</f>
        <v>11536</v>
      </c>
      <c r="D26" s="17">
        <f>ROUND(C26*0.35,0)</f>
        <v>4038</v>
      </c>
      <c r="E26" s="16">
        <f>C26-D26</f>
        <v>7498</v>
      </c>
    </row>
    <row r="27" spans="1:5">
      <c r="A27" s="19">
        <v>570</v>
      </c>
      <c r="B27" s="14">
        <v>40480</v>
      </c>
      <c r="C27" s="17">
        <f>ROUND(B27*2*0.14,0)</f>
        <v>11334</v>
      </c>
      <c r="D27" s="17">
        <f>ROUND(C27*0.35,0)</f>
        <v>3967</v>
      </c>
      <c r="E27" s="16">
        <f>C27-D27</f>
        <v>7367</v>
      </c>
    </row>
    <row r="28" spans="1:5">
      <c r="A28" s="19">
        <v>565</v>
      </c>
      <c r="B28" s="14">
        <v>40130</v>
      </c>
      <c r="C28" s="17">
        <f>ROUND(B28*2*0.14,0)</f>
        <v>11236</v>
      </c>
      <c r="D28" s="17">
        <f>ROUND(C28*0.35,0)</f>
        <v>3933</v>
      </c>
      <c r="E28" s="16">
        <f>C28-D28</f>
        <v>7303</v>
      </c>
    </row>
    <row r="29" spans="1:5">
      <c r="A29" s="19">
        <v>560</v>
      </c>
      <c r="B29" s="14">
        <v>39770</v>
      </c>
      <c r="C29" s="17">
        <f>ROUND(B29*2*0.14,0)</f>
        <v>11136</v>
      </c>
      <c r="D29" s="17">
        <f>ROUND(C29*0.35,0)</f>
        <v>3898</v>
      </c>
      <c r="E29" s="16">
        <f>C29-D29</f>
        <v>7238</v>
      </c>
    </row>
    <row r="30" spans="1:5">
      <c r="A30" s="19">
        <v>550</v>
      </c>
      <c r="B30" s="14">
        <v>39050</v>
      </c>
      <c r="C30" s="17">
        <f>ROUND(B30*2*0.14,0)</f>
        <v>10934</v>
      </c>
      <c r="D30" s="17">
        <f>ROUND(C30*0.35,0)</f>
        <v>3827</v>
      </c>
      <c r="E30" s="16">
        <f>C30-D30</f>
        <v>7107</v>
      </c>
    </row>
    <row r="31" spans="1:5">
      <c r="A31" s="19">
        <v>545</v>
      </c>
      <c r="B31" s="14">
        <v>38700</v>
      </c>
      <c r="C31" s="17">
        <f>ROUND(B31*2*0.14,0)</f>
        <v>10836</v>
      </c>
      <c r="D31" s="17">
        <f>ROUND(C31*0.35,0)</f>
        <v>3793</v>
      </c>
      <c r="E31" s="16">
        <f>C31-D31</f>
        <v>7043</v>
      </c>
    </row>
    <row r="32" spans="1:5">
      <c r="A32" s="19">
        <v>540</v>
      </c>
      <c r="B32" s="14">
        <v>38340</v>
      </c>
      <c r="C32" s="17">
        <f>ROUND(B32*2*0.14,0)</f>
        <v>10735</v>
      </c>
      <c r="D32" s="17">
        <f>ROUND(C32*0.35,0)</f>
        <v>3757</v>
      </c>
      <c r="E32" s="16">
        <f>C32-D32</f>
        <v>6978</v>
      </c>
    </row>
    <row r="33" spans="1:5">
      <c r="A33" s="19">
        <v>535</v>
      </c>
      <c r="B33" s="14">
        <v>37980</v>
      </c>
      <c r="C33" s="17">
        <f>ROUND(B33*2*0.14,0)</f>
        <v>10634</v>
      </c>
      <c r="D33" s="17">
        <f>ROUND(C33*0.35,0)</f>
        <v>3722</v>
      </c>
      <c r="E33" s="16">
        <f>C33-D33</f>
        <v>6912</v>
      </c>
    </row>
    <row r="34" spans="1:5">
      <c r="A34" s="19">
        <v>530</v>
      </c>
      <c r="B34" s="14">
        <v>37630</v>
      </c>
      <c r="C34" s="17">
        <f>ROUND(B34*2*0.14,0)</f>
        <v>10536</v>
      </c>
      <c r="D34" s="17">
        <f>ROUND(C34*0.35,0)</f>
        <v>3688</v>
      </c>
      <c r="E34" s="16">
        <f>C34-D34</f>
        <v>6848</v>
      </c>
    </row>
    <row r="35" spans="1:5">
      <c r="A35" s="19">
        <v>520</v>
      </c>
      <c r="B35" s="14">
        <v>36910</v>
      </c>
      <c r="C35" s="17">
        <f>ROUND(B35*2*0.14,0)</f>
        <v>10335</v>
      </c>
      <c r="D35" s="17">
        <f>ROUND(C35*0.35,0)</f>
        <v>3617</v>
      </c>
      <c r="E35" s="16">
        <f>C35-D35</f>
        <v>6718</v>
      </c>
    </row>
    <row r="36" spans="1:5">
      <c r="A36" s="19">
        <v>515</v>
      </c>
      <c r="B36" s="14">
        <v>36560</v>
      </c>
      <c r="C36" s="17">
        <f>ROUND(B36*2*0.14,0)</f>
        <v>10237</v>
      </c>
      <c r="D36" s="17">
        <f>ROUND(C36*0.35,0)</f>
        <v>3583</v>
      </c>
      <c r="E36" s="16">
        <f>C36-D36</f>
        <v>6654</v>
      </c>
    </row>
    <row r="37" spans="1:5">
      <c r="A37" s="19">
        <v>510</v>
      </c>
      <c r="B37" s="14">
        <v>36200</v>
      </c>
      <c r="C37" s="17">
        <f>ROUND(B37*2*0.14,0)</f>
        <v>10136</v>
      </c>
      <c r="D37" s="17">
        <f>ROUND(C37*0.35,0)</f>
        <v>3548</v>
      </c>
      <c r="E37" s="16">
        <f>C37-D37</f>
        <v>6588</v>
      </c>
    </row>
    <row r="38" spans="1:5">
      <c r="A38" s="19">
        <v>505</v>
      </c>
      <c r="B38" s="14">
        <v>35840</v>
      </c>
      <c r="C38" s="17">
        <f>ROUND(B38*2*0.14,0)</f>
        <v>10035</v>
      </c>
      <c r="D38" s="17">
        <f>ROUND(C38*0.35,0)</f>
        <v>3512</v>
      </c>
      <c r="E38" s="16">
        <f>C38-D38</f>
        <v>6523</v>
      </c>
    </row>
    <row r="39" spans="1:5">
      <c r="A39" s="19">
        <v>500</v>
      </c>
      <c r="B39" s="14">
        <v>35480</v>
      </c>
      <c r="C39" s="17">
        <f>ROUND(B39*2*0.14,0)</f>
        <v>9934</v>
      </c>
      <c r="D39" s="17">
        <f>ROUND(C39*0.35,0)</f>
        <v>3477</v>
      </c>
      <c r="E39" s="16">
        <f>C39-D39</f>
        <v>6457</v>
      </c>
    </row>
    <row r="40" spans="1:5">
      <c r="A40" s="19">
        <v>490</v>
      </c>
      <c r="B40" s="14">
        <v>34770</v>
      </c>
      <c r="C40" s="17">
        <f>ROUND(B40*2*0.14,0)</f>
        <v>9736</v>
      </c>
      <c r="D40" s="17">
        <f>ROUND(C40*0.35,0)</f>
        <v>3408</v>
      </c>
      <c r="E40" s="16">
        <f>C40-D40</f>
        <v>6328</v>
      </c>
    </row>
    <row r="41" spans="1:5">
      <c r="A41" s="19">
        <v>485</v>
      </c>
      <c r="B41" s="14">
        <v>34410</v>
      </c>
      <c r="C41" s="17">
        <f>ROUND(B41*2*0.14,0)</f>
        <v>9635</v>
      </c>
      <c r="D41" s="17">
        <f>ROUND(C41*0.35,0)</f>
        <v>3372</v>
      </c>
      <c r="E41" s="16">
        <f>C41-D41</f>
        <v>6263</v>
      </c>
    </row>
    <row r="42" spans="1:5">
      <c r="A42" s="19">
        <v>480</v>
      </c>
      <c r="B42" s="14">
        <v>34060</v>
      </c>
      <c r="C42" s="17">
        <f>ROUND(B42*2*0.14,0)</f>
        <v>9537</v>
      </c>
      <c r="D42" s="17">
        <f>ROUND(C42*0.35,0)</f>
        <v>3338</v>
      </c>
      <c r="E42" s="16">
        <f>C42-D42</f>
        <v>6199</v>
      </c>
    </row>
    <row r="43" spans="1:5">
      <c r="A43" s="19">
        <v>475</v>
      </c>
      <c r="B43" s="14">
        <v>33700</v>
      </c>
      <c r="C43" s="17">
        <f>ROUND(B43*2*0.14,0)</f>
        <v>9436</v>
      </c>
      <c r="D43" s="17">
        <f>ROUND(C43*0.35,0)</f>
        <v>3303</v>
      </c>
      <c r="E43" s="16">
        <f>C43-D43</f>
        <v>6133</v>
      </c>
    </row>
    <row r="44" spans="1:5">
      <c r="A44" s="19">
        <v>470</v>
      </c>
      <c r="B44" s="14">
        <v>33340</v>
      </c>
      <c r="C44" s="17">
        <f>ROUND(B44*2*0.14,0)</f>
        <v>9335</v>
      </c>
      <c r="D44" s="17">
        <f>ROUND(C44*0.35,0)</f>
        <v>3267</v>
      </c>
      <c r="E44" s="16">
        <f>C44-D44</f>
        <v>6068</v>
      </c>
    </row>
    <row r="45" spans="1:5">
      <c r="A45" s="19">
        <v>460</v>
      </c>
      <c r="B45" s="14">
        <v>32630</v>
      </c>
      <c r="C45" s="17">
        <f>ROUND(B45*2*0.14,0)</f>
        <v>9136</v>
      </c>
      <c r="D45" s="17">
        <f>ROUND(C45*0.35,0)</f>
        <v>3198</v>
      </c>
      <c r="E45" s="16">
        <f>C45-D45</f>
        <v>5938</v>
      </c>
    </row>
    <row r="46" spans="1:5">
      <c r="A46" s="19">
        <v>455</v>
      </c>
      <c r="B46" s="14">
        <v>32270</v>
      </c>
      <c r="C46" s="17">
        <f>ROUND(B46*2*0.14,0)</f>
        <v>9036</v>
      </c>
      <c r="D46" s="17">
        <f>ROUND(C46*0.35,0)</f>
        <v>3163</v>
      </c>
      <c r="E46" s="16">
        <f>C46-D46</f>
        <v>5873</v>
      </c>
    </row>
    <row r="47" spans="1:5">
      <c r="A47" s="19">
        <v>450</v>
      </c>
      <c r="B47" s="14">
        <v>31910</v>
      </c>
      <c r="C47" s="17">
        <f>ROUND(B47*2*0.14,0)</f>
        <v>8935</v>
      </c>
      <c r="D47" s="17">
        <f>ROUND(C47*0.35,0)</f>
        <v>3127</v>
      </c>
      <c r="E47" s="16">
        <f>C47-D47</f>
        <v>5808</v>
      </c>
    </row>
    <row r="48" spans="1:5">
      <c r="A48" s="19">
        <v>445</v>
      </c>
      <c r="B48" s="14">
        <v>31560</v>
      </c>
      <c r="C48" s="17">
        <f>ROUND(B48*2*0.14,0)</f>
        <v>8837</v>
      </c>
      <c r="D48" s="17">
        <f>ROUND(C48*0.35,0)</f>
        <v>3093</v>
      </c>
      <c r="E48" s="16">
        <f>C48-D48</f>
        <v>5744</v>
      </c>
    </row>
    <row r="49" spans="1:5">
      <c r="A49" s="19">
        <v>440</v>
      </c>
      <c r="B49" s="14">
        <v>31200</v>
      </c>
      <c r="C49" s="17">
        <f>ROUND(B49*2*0.14,0)</f>
        <v>8736</v>
      </c>
      <c r="D49" s="17">
        <f>ROUND(C49*0.35,0)</f>
        <v>3058</v>
      </c>
      <c r="E49" s="16">
        <f>C49-D49</f>
        <v>5678</v>
      </c>
    </row>
    <row r="50" spans="1:5">
      <c r="A50" s="19">
        <v>430</v>
      </c>
      <c r="B50" s="14">
        <v>30490</v>
      </c>
      <c r="C50" s="17">
        <f>ROUND(B50*2*0.14,0)</f>
        <v>8537</v>
      </c>
      <c r="D50" s="17">
        <f>ROUND(C50*0.35,0)</f>
        <v>2988</v>
      </c>
      <c r="E50" s="16">
        <f>C50-D50</f>
        <v>5549</v>
      </c>
    </row>
    <row r="51" spans="1:5">
      <c r="A51" s="19">
        <v>425</v>
      </c>
      <c r="B51" s="14">
        <v>30130</v>
      </c>
      <c r="C51" s="17">
        <f>ROUND(B51*2*0.14,0)</f>
        <v>8436</v>
      </c>
      <c r="D51" s="17">
        <f>ROUND(C51*0.35,0)</f>
        <v>2953</v>
      </c>
      <c r="E51" s="16">
        <f>C51-D51</f>
        <v>5483</v>
      </c>
    </row>
    <row r="52" spans="1:5">
      <c r="A52" s="19">
        <v>420</v>
      </c>
      <c r="B52" s="14">
        <v>29770</v>
      </c>
      <c r="C52" s="17">
        <f>ROUND(B52*2*0.14,0)</f>
        <v>8336</v>
      </c>
      <c r="D52" s="17">
        <f>ROUND(C52*0.35,0)</f>
        <v>2918</v>
      </c>
      <c r="E52" s="16">
        <f>C52-D52</f>
        <v>5418</v>
      </c>
    </row>
    <row r="53" spans="1:5">
      <c r="A53" s="19">
        <v>410</v>
      </c>
      <c r="B53" s="14">
        <v>29060</v>
      </c>
      <c r="C53" s="17">
        <f>ROUND(B53*2*0.14,0)</f>
        <v>8137</v>
      </c>
      <c r="D53" s="17">
        <f>ROUND(C53*0.35,0)</f>
        <v>2848</v>
      </c>
      <c r="E53" s="16">
        <f>C53-D53</f>
        <v>5289</v>
      </c>
    </row>
    <row r="54" spans="1:5">
      <c r="A54" s="19">
        <v>400</v>
      </c>
      <c r="B54" s="14">
        <v>28340</v>
      </c>
      <c r="C54" s="17">
        <f>ROUND(B54*2*0.14,0)</f>
        <v>7935</v>
      </c>
      <c r="D54" s="17">
        <f>ROUND(C54*0.35,0)</f>
        <v>2777</v>
      </c>
      <c r="E54" s="16">
        <f>C54-D54</f>
        <v>5158</v>
      </c>
    </row>
    <row r="55" spans="1:5">
      <c r="A55" s="19">
        <v>395</v>
      </c>
      <c r="B55" s="14">
        <v>27990</v>
      </c>
      <c r="C55" s="17">
        <f>ROUND(B55*2*0.14,0)</f>
        <v>7837</v>
      </c>
      <c r="D55" s="17">
        <f>ROUND(C55*0.35,0)</f>
        <v>2743</v>
      </c>
      <c r="E55" s="16">
        <f>C55-D55</f>
        <v>5094</v>
      </c>
    </row>
    <row r="56" spans="1:5">
      <c r="A56" s="19">
        <v>390</v>
      </c>
      <c r="B56" s="14">
        <v>27630</v>
      </c>
      <c r="C56" s="17">
        <f>ROUND(B56*2*0.14,0)</f>
        <v>7736</v>
      </c>
      <c r="D56" s="17">
        <f>ROUND(C56*0.35,0)</f>
        <v>2708</v>
      </c>
      <c r="E56" s="16">
        <f>C56-D56</f>
        <v>5028</v>
      </c>
    </row>
    <row r="57" spans="1:5">
      <c r="A57" s="19">
        <v>380</v>
      </c>
      <c r="B57" s="14">
        <v>26920</v>
      </c>
      <c r="C57" s="17">
        <f>ROUND(B57*2*0.14,0)</f>
        <v>7538</v>
      </c>
      <c r="D57" s="17">
        <f>ROUND(C57*0.35,0)</f>
        <v>2638</v>
      </c>
      <c r="E57" s="16">
        <f>C57-D57</f>
        <v>4900</v>
      </c>
    </row>
    <row r="58" spans="1:5">
      <c r="A58" s="19">
        <v>370</v>
      </c>
      <c r="B58" s="14">
        <v>26200</v>
      </c>
      <c r="C58" s="17">
        <f>ROUND(B58*2*0.14,0)</f>
        <v>7336</v>
      </c>
      <c r="D58" s="17">
        <f>ROUND(C58*0.35,0)</f>
        <v>2568</v>
      </c>
      <c r="E58" s="16">
        <f>C58-D58</f>
        <v>4768</v>
      </c>
    </row>
    <row r="59" spans="1:5">
      <c r="A59" s="18">
        <v>360</v>
      </c>
      <c r="B59" s="14">
        <v>25490</v>
      </c>
      <c r="C59" s="17">
        <f>ROUND(B59*2*0.14,0)</f>
        <v>7137</v>
      </c>
      <c r="D59" s="17">
        <f>ROUND(C59*0.35,0)</f>
        <v>2498</v>
      </c>
      <c r="E59" s="16">
        <f>C59-D59</f>
        <v>4639</v>
      </c>
    </row>
    <row r="60" spans="1:5">
      <c r="A60" s="18">
        <v>350</v>
      </c>
      <c r="B60" s="14">
        <v>24770</v>
      </c>
      <c r="C60" s="17">
        <f>ROUND(B60*2*0.14,0)</f>
        <v>6936</v>
      </c>
      <c r="D60" s="17">
        <f>ROUND(C60*0.35,0)</f>
        <v>2428</v>
      </c>
      <c r="E60" s="16">
        <f>C60-D60</f>
        <v>4508</v>
      </c>
    </row>
    <row r="61" spans="1:5">
      <c r="A61" s="18">
        <v>340</v>
      </c>
      <c r="B61" s="14">
        <v>24060</v>
      </c>
      <c r="C61" s="17">
        <f>ROUND(B61*2*0.14,0)</f>
        <v>6737</v>
      </c>
      <c r="D61" s="17">
        <f>ROUND(C61*0.35,0)</f>
        <v>2358</v>
      </c>
      <c r="E61" s="16">
        <f>C61-D61</f>
        <v>4379</v>
      </c>
    </row>
    <row r="62" spans="1:5">
      <c r="A62" s="18">
        <v>330</v>
      </c>
      <c r="B62" s="14">
        <v>23350</v>
      </c>
      <c r="C62" s="17">
        <f>ROUND(B62*2*0.14,0)</f>
        <v>6538</v>
      </c>
      <c r="D62" s="17">
        <f>ROUND(C62*0.35,0)</f>
        <v>2288</v>
      </c>
      <c r="E62" s="16">
        <f>C62-D62</f>
        <v>4250</v>
      </c>
    </row>
    <row r="63" spans="1:5">
      <c r="A63" s="18">
        <v>320</v>
      </c>
      <c r="B63" s="14">
        <v>22630</v>
      </c>
      <c r="C63" s="17">
        <f>ROUND(B63*2*0.14,0)</f>
        <v>6336</v>
      </c>
      <c r="D63" s="17">
        <f>ROUND(C63*0.35,0)</f>
        <v>2218</v>
      </c>
      <c r="E63" s="16">
        <f>C63-D63</f>
        <v>4118</v>
      </c>
    </row>
    <row r="64" spans="1:5">
      <c r="A64" s="18">
        <v>310</v>
      </c>
      <c r="B64" s="14">
        <v>21920</v>
      </c>
      <c r="C64" s="17">
        <f>ROUND(B64*2*0.14,0)</f>
        <v>6138</v>
      </c>
      <c r="D64" s="17">
        <f>ROUND(C64*0.35,0)</f>
        <v>2148</v>
      </c>
      <c r="E64" s="16">
        <f>C64-D64</f>
        <v>3990</v>
      </c>
    </row>
    <row r="65" spans="1:5">
      <c r="A65" s="18">
        <v>300</v>
      </c>
      <c r="B65" s="14">
        <v>21200</v>
      </c>
      <c r="C65" s="17">
        <f>ROUND(B65*2*0.14,0)</f>
        <v>5936</v>
      </c>
      <c r="D65" s="17">
        <f>ROUND(C65*0.35,0)</f>
        <v>2078</v>
      </c>
      <c r="E65" s="16">
        <f>C65-D65</f>
        <v>3858</v>
      </c>
    </row>
    <row r="66" spans="1:5">
      <c r="A66" s="18">
        <v>290</v>
      </c>
      <c r="B66" s="14">
        <v>20490</v>
      </c>
      <c r="C66" s="17">
        <f>ROUND(B66*2*0.14,0)</f>
        <v>5737</v>
      </c>
      <c r="D66" s="17">
        <f>ROUND(C66*0.35,0)</f>
        <v>2008</v>
      </c>
      <c r="E66" s="16">
        <f>C66-D66</f>
        <v>3729</v>
      </c>
    </row>
    <row r="67" spans="1:5">
      <c r="A67" s="18">
        <v>280</v>
      </c>
      <c r="B67" s="14">
        <v>19780</v>
      </c>
      <c r="C67" s="17">
        <f>ROUND(B67*2*0.14,0)</f>
        <v>5538</v>
      </c>
      <c r="D67" s="17">
        <f>ROUND(C67*0.35,0)</f>
        <v>1938</v>
      </c>
      <c r="E67" s="16">
        <f>C67-D67</f>
        <v>3600</v>
      </c>
    </row>
    <row r="68" spans="1:5">
      <c r="A68" s="18">
        <v>270</v>
      </c>
      <c r="B68" s="14">
        <v>19060</v>
      </c>
      <c r="C68" s="17">
        <f>ROUND(B68*2*0.14,0)</f>
        <v>5337</v>
      </c>
      <c r="D68" s="17">
        <f>ROUND(C68*0.35,0)</f>
        <v>1868</v>
      </c>
      <c r="E68" s="16">
        <f>C68-D68</f>
        <v>3469</v>
      </c>
    </row>
    <row r="69" spans="1:5">
      <c r="A69" s="18">
        <v>260</v>
      </c>
      <c r="B69" s="14">
        <v>18350</v>
      </c>
      <c r="C69" s="17">
        <f>ROUND(B69*2*0.14,0)</f>
        <v>5138</v>
      </c>
      <c r="D69" s="17">
        <f>ROUND(C69*0.35,0)</f>
        <v>1798</v>
      </c>
      <c r="E69" s="16">
        <f>C69-D69</f>
        <v>3340</v>
      </c>
    </row>
    <row r="70" spans="1:5">
      <c r="A70" s="18">
        <v>250</v>
      </c>
      <c r="B70" s="14">
        <v>17630</v>
      </c>
      <c r="C70" s="17">
        <f>ROUND(B70*2*0.14,0)</f>
        <v>4936</v>
      </c>
      <c r="D70" s="17">
        <f>ROUND(C70*0.35,0)</f>
        <v>1728</v>
      </c>
      <c r="E70" s="16">
        <f>C70-D70</f>
        <v>3208</v>
      </c>
    </row>
    <row r="71" spans="1:5">
      <c r="A71" s="18">
        <v>240</v>
      </c>
      <c r="B71" s="14">
        <v>16920</v>
      </c>
      <c r="C71" s="17">
        <f>ROUND(B71*2*0.14,0)</f>
        <v>4738</v>
      </c>
      <c r="D71" s="17">
        <f>ROUND(C71*0.35,0)</f>
        <v>1658</v>
      </c>
      <c r="E71" s="16">
        <f>C71-D71</f>
        <v>3080</v>
      </c>
    </row>
    <row r="72" spans="1:5">
      <c r="A72" s="18">
        <v>230</v>
      </c>
      <c r="B72" s="14">
        <v>16210</v>
      </c>
      <c r="C72" s="17">
        <f>ROUND(B72*2*0.14,0)</f>
        <v>4539</v>
      </c>
      <c r="D72" s="17">
        <f>ROUND(C72*0.35,0)</f>
        <v>1589</v>
      </c>
      <c r="E72" s="16">
        <f>C72-D72</f>
        <v>2950</v>
      </c>
    </row>
    <row r="73" spans="1:5">
      <c r="A73" s="18">
        <v>220</v>
      </c>
      <c r="B73" s="14">
        <v>15490</v>
      </c>
      <c r="C73" s="17">
        <f>ROUND(B73*2*0.14,0)</f>
        <v>4337</v>
      </c>
      <c r="D73" s="17">
        <f>ROUND(C73*0.35,0)</f>
        <v>1518</v>
      </c>
      <c r="E73" s="16">
        <f>C73-D73</f>
        <v>2819</v>
      </c>
    </row>
    <row r="74" spans="1:5">
      <c r="A74" s="18">
        <v>210</v>
      </c>
      <c r="B74" s="14">
        <v>14990</v>
      </c>
      <c r="C74" s="17">
        <f>ROUND(B74*2*0.14,0)</f>
        <v>4197</v>
      </c>
      <c r="D74" s="17">
        <f>ROUND(C74*0.35,0)</f>
        <v>1469</v>
      </c>
      <c r="E74" s="16">
        <f>C74-D74</f>
        <v>2728</v>
      </c>
    </row>
    <row r="75" spans="1:5">
      <c r="A75" s="18">
        <v>200</v>
      </c>
      <c r="B75" s="14">
        <v>14480</v>
      </c>
      <c r="C75" s="17">
        <f>ROUND(B75*2*0.14,0)</f>
        <v>4054</v>
      </c>
      <c r="D75" s="17">
        <f>ROUND(C75*0.35,0)</f>
        <v>1419</v>
      </c>
      <c r="E75" s="16">
        <f>C75-D75</f>
        <v>2635</v>
      </c>
    </row>
    <row r="76" spans="1:5">
      <c r="A76" s="18">
        <v>190</v>
      </c>
      <c r="B76" s="14">
        <v>13980</v>
      </c>
      <c r="C76" s="17">
        <f>ROUND(B76*2*0.14,0)</f>
        <v>3914</v>
      </c>
      <c r="D76" s="17">
        <f>ROUND(C76*0.35,0)</f>
        <v>1370</v>
      </c>
      <c r="E76" s="16">
        <f>C76-D76</f>
        <v>2544</v>
      </c>
    </row>
    <row r="77" spans="1:5">
      <c r="A77" s="18">
        <v>180</v>
      </c>
      <c r="B77" s="14">
        <v>13480</v>
      </c>
      <c r="C77" s="17">
        <f>ROUND(B77*2*0.14,0)</f>
        <v>3774</v>
      </c>
      <c r="D77" s="17">
        <f>ROUND(C77*0.35,0)</f>
        <v>1321</v>
      </c>
      <c r="E77" s="16">
        <f>C77-D77</f>
        <v>2453</v>
      </c>
    </row>
    <row r="78" spans="1:5">
      <c r="A78" s="18">
        <v>170</v>
      </c>
      <c r="B78" s="14">
        <v>12970</v>
      </c>
      <c r="C78" s="17">
        <f>ROUND(B78*2*0.14,0)</f>
        <v>3632</v>
      </c>
      <c r="D78" s="17">
        <f>ROUND(C78*0.35,0)</f>
        <v>1271</v>
      </c>
      <c r="E78" s="16">
        <f>C78-D78</f>
        <v>2361</v>
      </c>
    </row>
    <row r="79" spans="1:5">
      <c r="A79" s="18">
        <v>160</v>
      </c>
      <c r="B79" s="14">
        <v>12470</v>
      </c>
      <c r="C79" s="17">
        <f>ROUND(B79*2*0.14,0)</f>
        <v>3492</v>
      </c>
      <c r="D79" s="17">
        <f>ROUND(C79*0.35,0)</f>
        <v>1222</v>
      </c>
      <c r="E79" s="16">
        <f>C79-D79</f>
        <v>2270</v>
      </c>
    </row>
    <row r="80" spans="1:5">
      <c r="A80" s="18">
        <v>150</v>
      </c>
      <c r="B80" s="14">
        <v>11690</v>
      </c>
      <c r="C80" s="17">
        <f>ROUND(B80*2*0.14,0)</f>
        <v>3273</v>
      </c>
      <c r="D80" s="17">
        <f>ROUND(C80*0.35,0)</f>
        <v>1146</v>
      </c>
      <c r="E80" s="16">
        <f>C80-D80</f>
        <v>2127</v>
      </c>
    </row>
    <row r="81" spans="1:5">
      <c r="A81" s="18">
        <v>140</v>
      </c>
      <c r="B81" s="14">
        <v>10910</v>
      </c>
      <c r="C81" s="17">
        <f>ROUND(B81*2*0.14,0)</f>
        <v>3055</v>
      </c>
      <c r="D81" s="17">
        <f>ROUND(C81*0.35,0)</f>
        <v>1069</v>
      </c>
      <c r="E81" s="16">
        <f>C81-D81</f>
        <v>1986</v>
      </c>
    </row>
    <row r="82" spans="1:5" ht="17.25" thickBot="1">
      <c r="A82" s="15">
        <v>130</v>
      </c>
      <c r="B82" s="14">
        <v>10130</v>
      </c>
      <c r="C82" s="13">
        <f>ROUND(B82*2*0.14,0)</f>
        <v>2836</v>
      </c>
      <c r="D82" s="13">
        <f>ROUND(C82*0.35,0)</f>
        <v>993</v>
      </c>
      <c r="E82" s="12">
        <f>C82-D82</f>
        <v>1843</v>
      </c>
    </row>
    <row r="83" spans="1:5" s="2" customFormat="1">
      <c r="A83" s="11" t="s">
        <v>3</v>
      </c>
      <c r="B83" s="10"/>
      <c r="C83" s="10"/>
      <c r="D83" s="10"/>
      <c r="E83" s="9"/>
    </row>
    <row r="84" spans="1:5" s="2" customFormat="1">
      <c r="A84" s="8" t="s">
        <v>2</v>
      </c>
      <c r="B84" s="7"/>
      <c r="C84" s="7"/>
      <c r="D84" s="7"/>
      <c r="E84" s="6"/>
    </row>
    <row r="85" spans="1:5" s="2" customFormat="1">
      <c r="A85" s="8" t="s">
        <v>1</v>
      </c>
      <c r="B85" s="7"/>
      <c r="C85" s="7"/>
      <c r="D85" s="7"/>
      <c r="E85" s="6"/>
    </row>
    <row r="86" spans="1:5" s="2" customFormat="1" ht="17.25" thickBot="1">
      <c r="A86" s="5" t="s">
        <v>0</v>
      </c>
      <c r="B86" s="4"/>
      <c r="C86" s="4"/>
      <c r="D86" s="4"/>
      <c r="E86" s="3"/>
    </row>
  </sheetData>
  <mergeCells count="5">
    <mergeCell ref="A86:E86"/>
    <mergeCell ref="B2:B3"/>
    <mergeCell ref="A83:E83"/>
    <mergeCell ref="A84:E84"/>
    <mergeCell ref="A85:E85"/>
  </mergeCells>
  <phoneticPr fontId="3" type="noConversion"/>
  <printOptions horizontalCentered="1"/>
  <pageMargins left="0.74803149606299213" right="0.74803149606299213" top="0.78740157480314965" bottom="0.39370078740157483" header="0.51181102362204722" footer="0.51181102362204722"/>
  <pageSetup paperSize="9" scale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軍職人員111(14%已調薪)</vt:lpstr>
      <vt:lpstr>'軍職人員111(14%已調薪)'!Print_Area</vt:lpstr>
    </vt:vector>
  </TitlesOfParts>
  <Company>PSPF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吳佩容</dc:creator>
  <cp:lastModifiedBy>吳佩容</cp:lastModifiedBy>
  <dcterms:created xsi:type="dcterms:W3CDTF">2022-02-07T05:25:09Z</dcterms:created>
  <dcterms:modified xsi:type="dcterms:W3CDTF">2022-02-07T05:27:16Z</dcterms:modified>
</cp:coreProperties>
</file>