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2-專戶管理科-Sav 1\02-收繳\113年調薪通函\"/>
    </mc:Choice>
  </mc:AlternateContent>
  <xr:revisionPtr revIDLastSave="0" documentId="13_ncr:1_{AC5AE14E-7FCE-407B-8452-ABD5508C304E}" xr6:coauthVersionLast="47" xr6:coauthVersionMax="47" xr10:uidLastSave="{00000000-0000-0000-0000-000000000000}"/>
  <bookViews>
    <workbookView xWindow="-120" yWindow="-120" windowWidth="29040" windowHeight="15720" xr2:uid="{0BD172E0-6F0C-4316-A416-9F13E89C0419}"/>
  </bookViews>
  <sheets>
    <sheet name="113.01.01起" sheetId="1" r:id="rId1"/>
  </sheets>
  <definedNames>
    <definedName name="_xlnm.Print_Area" localSheetId="0">'113.01.01起'!$A$1:$G$58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D53" i="1"/>
  <c r="G52" i="1"/>
  <c r="D52" i="1"/>
  <c r="E52" i="1" s="1"/>
  <c r="G51" i="1"/>
  <c r="D51" i="1"/>
  <c r="G50" i="1"/>
  <c r="D50" i="1"/>
  <c r="G49" i="1"/>
  <c r="D49" i="1"/>
  <c r="E49" i="1" s="1"/>
  <c r="G48" i="1"/>
  <c r="D48" i="1"/>
  <c r="G47" i="1"/>
  <c r="D47" i="1"/>
  <c r="G46" i="1"/>
  <c r="D46" i="1"/>
  <c r="E46" i="1" s="1"/>
  <c r="G45" i="1"/>
  <c r="D45" i="1"/>
  <c r="E45" i="1" s="1"/>
  <c r="G44" i="1"/>
  <c r="D44" i="1"/>
  <c r="G43" i="1"/>
  <c r="D43" i="1"/>
  <c r="G42" i="1"/>
  <c r="D42" i="1"/>
  <c r="G41" i="1"/>
  <c r="D41" i="1"/>
  <c r="G40" i="1"/>
  <c r="D40" i="1"/>
  <c r="E40" i="1" s="1"/>
  <c r="G39" i="1"/>
  <c r="D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E31" i="1" s="1"/>
  <c r="G30" i="1"/>
  <c r="D30" i="1"/>
  <c r="G29" i="1"/>
  <c r="D29" i="1"/>
  <c r="G28" i="1"/>
  <c r="D28" i="1"/>
  <c r="G27" i="1"/>
  <c r="D27" i="1"/>
  <c r="E27" i="1" s="1"/>
  <c r="G26" i="1"/>
  <c r="D26" i="1"/>
  <c r="G25" i="1"/>
  <c r="D25" i="1"/>
  <c r="G24" i="1"/>
  <c r="D24" i="1"/>
  <c r="E24" i="1" s="1"/>
  <c r="G23" i="1"/>
  <c r="D23" i="1"/>
  <c r="G22" i="1"/>
  <c r="D22" i="1"/>
  <c r="E22" i="1" s="1"/>
  <c r="G21" i="1"/>
  <c r="D21" i="1"/>
  <c r="G20" i="1"/>
  <c r="D20" i="1"/>
  <c r="G19" i="1"/>
  <c r="D19" i="1"/>
  <c r="G18" i="1"/>
  <c r="D18" i="1"/>
  <c r="E18" i="1" s="1"/>
  <c r="G17" i="1"/>
  <c r="D17" i="1"/>
  <c r="G16" i="1"/>
  <c r="D16" i="1"/>
  <c r="E16" i="1" s="1"/>
  <c r="G15" i="1"/>
  <c r="D15" i="1"/>
  <c r="G14" i="1"/>
  <c r="D14" i="1"/>
  <c r="G13" i="1"/>
  <c r="D13" i="1"/>
  <c r="G12" i="1"/>
  <c r="D12" i="1"/>
  <c r="E12" i="1" s="1"/>
  <c r="G11" i="1"/>
  <c r="D11" i="1"/>
  <c r="G10" i="1"/>
  <c r="D10" i="1"/>
  <c r="G9" i="1"/>
  <c r="D9" i="1"/>
  <c r="E9" i="1" s="1"/>
  <c r="G8" i="1"/>
  <c r="D8" i="1"/>
  <c r="G7" i="1"/>
  <c r="D7" i="1"/>
  <c r="E7" i="1" s="1"/>
  <c r="G6" i="1"/>
  <c r="D6" i="1"/>
  <c r="G5" i="1"/>
  <c r="D5" i="1"/>
  <c r="G4" i="1"/>
  <c r="D4" i="1"/>
  <c r="F4" i="1" l="1"/>
  <c r="F6" i="1"/>
  <c r="F8" i="1"/>
  <c r="F39" i="1"/>
  <c r="F30" i="1"/>
  <c r="F21" i="1"/>
  <c r="F34" i="1"/>
  <c r="F5" i="1"/>
  <c r="F29" i="1"/>
  <c r="F47" i="1"/>
  <c r="F48" i="1"/>
  <c r="F44" i="1"/>
  <c r="F15" i="1"/>
  <c r="F11" i="1"/>
  <c r="F17" i="1"/>
  <c r="F23" i="1"/>
  <c r="F41" i="1"/>
  <c r="F53" i="1"/>
  <c r="F18" i="1"/>
  <c r="E6" i="1"/>
  <c r="E15" i="1"/>
  <c r="E21" i="1"/>
  <c r="E30" i="1"/>
  <c r="E42" i="1"/>
  <c r="F42" i="1" s="1"/>
  <c r="F9" i="1"/>
  <c r="F24" i="1"/>
  <c r="F49" i="1"/>
  <c r="E36" i="1"/>
  <c r="F36" i="1" s="1"/>
  <c r="E51" i="1"/>
  <c r="F51" i="1" s="1"/>
  <c r="F27" i="1"/>
  <c r="E4" i="1"/>
  <c r="E13" i="1"/>
  <c r="F13" i="1" s="1"/>
  <c r="E19" i="1"/>
  <c r="F19" i="1" s="1"/>
  <c r="E25" i="1"/>
  <c r="F25" i="1" s="1"/>
  <c r="E34" i="1"/>
  <c r="E37" i="1"/>
  <c r="F37" i="1" s="1"/>
  <c r="E43" i="1"/>
  <c r="F43" i="1" s="1"/>
  <c r="F7" i="1"/>
  <c r="F16" i="1"/>
  <c r="F22" i="1"/>
  <c r="F31" i="1"/>
  <c r="F46" i="1"/>
  <c r="E5" i="1"/>
  <c r="E8" i="1"/>
  <c r="E11" i="1"/>
  <c r="E14" i="1"/>
  <c r="F14" i="1" s="1"/>
  <c r="E17" i="1"/>
  <c r="E20" i="1"/>
  <c r="F20" i="1" s="1"/>
  <c r="E23" i="1"/>
  <c r="E26" i="1"/>
  <c r="F26" i="1" s="1"/>
  <c r="E29" i="1"/>
  <c r="E32" i="1"/>
  <c r="F32" i="1" s="1"/>
  <c r="E35" i="1"/>
  <c r="F35" i="1" s="1"/>
  <c r="E38" i="1"/>
  <c r="F38" i="1" s="1"/>
  <c r="E41" i="1"/>
  <c r="E44" i="1"/>
  <c r="E47" i="1"/>
  <c r="E50" i="1"/>
  <c r="F50" i="1" s="1"/>
  <c r="E53" i="1"/>
  <c r="E33" i="1"/>
  <c r="F33" i="1" s="1"/>
  <c r="E48" i="1"/>
  <c r="F12" i="1"/>
  <c r="F45" i="1"/>
  <c r="E10" i="1"/>
  <c r="F10" i="1" s="1"/>
  <c r="E28" i="1"/>
  <c r="F28" i="1" s="1"/>
  <c r="F40" i="1"/>
  <c r="F52" i="1"/>
  <c r="E39" i="1"/>
</calcChain>
</file>

<file path=xl/sharedStrings.xml><?xml version="1.0" encoding="utf-8"?>
<sst xmlns="http://schemas.openxmlformats.org/spreadsheetml/2006/main" count="20" uniqueCount="20">
  <si>
    <t>公教人員個人專戶制退撫儲金繳納金額對照表</t>
    <phoneticPr fontId="4" type="noConversion"/>
  </si>
  <si>
    <r>
      <t>113.01.01</t>
    </r>
    <r>
      <rPr>
        <b/>
        <sz val="12"/>
        <color indexed="8"/>
        <rFont val="標楷體"/>
        <family val="4"/>
        <charset val="136"/>
      </rPr>
      <t>生效</t>
    </r>
    <phoneticPr fontId="7" type="noConversion"/>
  </si>
  <si>
    <t>公務人員</t>
  </si>
  <si>
    <t>警察、教育人</t>
  </si>
  <si>
    <t>俸   額</t>
  </si>
  <si>
    <t>儲金費用撥繳總額</t>
    <phoneticPr fontId="4" type="noConversion"/>
  </si>
  <si>
    <t>個人提繳部份</t>
    <phoneticPr fontId="4" type="noConversion"/>
  </si>
  <si>
    <t>政府提撥部份</t>
    <phoneticPr fontId="4" type="noConversion"/>
  </si>
  <si>
    <t>增加提繳上限</t>
    <phoneticPr fontId="7" type="noConversion"/>
  </si>
  <si>
    <t>俸(薪)點</t>
  </si>
  <si>
    <t>員俸(薪)點</t>
  </si>
  <si>
    <r>
      <t>(俸額</t>
    </r>
    <r>
      <rPr>
        <sz val="12"/>
        <color indexed="8"/>
        <rFont val="Times New Roman"/>
        <family val="1"/>
      </rPr>
      <t>×</t>
    </r>
    <r>
      <rPr>
        <sz val="12"/>
        <color indexed="8"/>
        <rFont val="標楷體"/>
        <family val="4"/>
        <charset val="136"/>
      </rPr>
      <t>２</t>
    </r>
    <r>
      <rPr>
        <sz val="12"/>
        <color indexed="8"/>
        <rFont val="Times New Roman"/>
        <family val="1"/>
      </rPr>
      <t>×</t>
    </r>
    <r>
      <rPr>
        <sz val="12"/>
        <color indexed="8"/>
        <rFont val="標楷體"/>
        <family val="4"/>
        <charset val="136"/>
      </rPr>
      <t>15%)</t>
    </r>
    <phoneticPr fontId="7" type="noConversion"/>
  </si>
  <si>
    <r>
      <t>(總額</t>
    </r>
    <r>
      <rPr>
        <sz val="12"/>
        <color indexed="8"/>
        <rFont val="Times New Roman"/>
        <family val="1"/>
      </rPr>
      <t>×</t>
    </r>
    <r>
      <rPr>
        <sz val="12"/>
        <color indexed="8"/>
        <rFont val="標楷體"/>
        <family val="4"/>
        <charset val="136"/>
      </rPr>
      <t>35%)</t>
    </r>
    <phoneticPr fontId="4" type="noConversion"/>
  </si>
  <si>
    <r>
      <t>(總額</t>
    </r>
    <r>
      <rPr>
        <sz val="12"/>
        <color indexed="8"/>
        <rFont val="Times New Roman"/>
        <family val="1"/>
      </rPr>
      <t>×</t>
    </r>
    <r>
      <rPr>
        <sz val="12"/>
        <color indexed="8"/>
        <rFont val="標楷體"/>
        <family val="4"/>
        <charset val="136"/>
      </rPr>
      <t>65%)</t>
    </r>
  </si>
  <si>
    <t>(俸額×２×5.25%)</t>
    <phoneticPr fontId="4" type="noConversion"/>
  </si>
  <si>
    <t>註：1.本表係依113年1月1日生效之全國軍公教人員待遇支給標準訂定</t>
    <phoneticPr fontId="7" type="noConversion"/>
  </si>
  <si>
    <t>　　2.儲金撥繳總額＝俸額×2×15%(四捨五入)</t>
    <phoneticPr fontId="7" type="noConversion"/>
  </si>
  <si>
    <t>　　3.個人提繳部份＝儲金撥繳總額×35%(四捨五入)</t>
    <phoneticPr fontId="7" type="noConversion"/>
  </si>
  <si>
    <t>　　4.政府提撥部份＝儲金撥繳總額－個人提繳部份</t>
    <phoneticPr fontId="4" type="noConversion"/>
  </si>
  <si>
    <t>　　5.增加提繳上限＝俸額×2×5.25%(四捨五入)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</si>
</sst>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3" x14ac:knownFonts="1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theme="1"/>
      <name val="Times New Roman"/>
      <family val="1"/>
    </font>
    <font>
      <b/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2"/>
      <color indexed="1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5" fillId="0" borderId="0" xfId="1" applyFont="1" applyAlignment="1">
      <alignment horizontal="centerContinuous"/>
    </xf>
    <xf numFmtId="0" fontId="1" fillId="0" borderId="0" xfId="1"/>
    <xf numFmtId="0" fontId="8" fillId="0" borderId="2" xfId="1" applyFont="1" applyBorder="1" applyAlignment="1">
      <alignment horizontal="distributed"/>
    </xf>
    <xf numFmtId="0" fontId="8" fillId="0" borderId="3" xfId="1" applyFont="1" applyBorder="1" applyAlignment="1">
      <alignment horizontal="distributed"/>
    </xf>
    <xf numFmtId="176" fontId="8" fillId="0" borderId="3" xfId="1" applyNumberFormat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distributed"/>
    </xf>
    <xf numFmtId="0" fontId="8" fillId="0" borderId="6" xfId="1" applyFont="1" applyBorder="1" applyAlignment="1">
      <alignment horizontal="distributed"/>
    </xf>
    <xf numFmtId="176" fontId="8" fillId="0" borderId="6" xfId="1" applyNumberFormat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177" fontId="8" fillId="0" borderId="8" xfId="1" applyNumberFormat="1" applyFont="1" applyBorder="1" applyAlignment="1">
      <alignment horizontal="center" vertical="center"/>
    </xf>
    <xf numFmtId="177" fontId="8" fillId="0" borderId="9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3" fontId="1" fillId="0" borderId="0" xfId="1" applyNumberFormat="1"/>
    <xf numFmtId="0" fontId="11" fillId="0" borderId="0" xfId="1" applyFont="1"/>
    <xf numFmtId="177" fontId="8" fillId="0" borderId="12" xfId="1" applyNumberFormat="1" applyFont="1" applyBorder="1" applyAlignment="1">
      <alignment horizontal="center" vertical="center"/>
    </xf>
    <xf numFmtId="177" fontId="8" fillId="0" borderId="12" xfId="1" applyNumberFormat="1" applyFont="1" applyBorder="1" applyAlignment="1">
      <alignment horizontal="center"/>
    </xf>
    <xf numFmtId="177" fontId="8" fillId="0" borderId="9" xfId="1" applyNumberFormat="1" applyFont="1" applyBorder="1" applyAlignment="1">
      <alignment horizontal="center"/>
    </xf>
    <xf numFmtId="177" fontId="8" fillId="0" borderId="13" xfId="1" applyNumberFormat="1" applyFont="1" applyBorder="1" applyAlignment="1">
      <alignment horizontal="center"/>
    </xf>
    <xf numFmtId="177" fontId="8" fillId="0" borderId="14" xfId="1" applyNumberFormat="1" applyFont="1" applyBorder="1" applyAlignment="1">
      <alignment horizontal="center"/>
    </xf>
    <xf numFmtId="0" fontId="8" fillId="0" borderId="15" xfId="1" applyFont="1" applyBorder="1" applyAlignment="1">
      <alignment horizontal="left"/>
    </xf>
    <xf numFmtId="0" fontId="8" fillId="0" borderId="16" xfId="1" applyFont="1" applyBorder="1" applyAlignment="1">
      <alignment horizontal="left"/>
    </xf>
    <xf numFmtId="176" fontId="8" fillId="0" borderId="16" xfId="1" applyNumberFormat="1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9" fillId="0" borderId="0" xfId="1" applyFont="1"/>
    <xf numFmtId="0" fontId="8" fillId="0" borderId="17" xfId="1" applyFont="1" applyBorder="1" applyAlignment="1">
      <alignment horizontal="left"/>
    </xf>
    <xf numFmtId="0" fontId="8" fillId="0" borderId="0" xfId="1" applyFont="1" applyAlignment="1">
      <alignment horizontal="left"/>
    </xf>
    <xf numFmtId="176" fontId="8" fillId="0" borderId="0" xfId="1" applyNumberFormat="1" applyFont="1" applyAlignment="1">
      <alignment horizontal="left"/>
    </xf>
    <xf numFmtId="0" fontId="8" fillId="0" borderId="18" xfId="1" applyFont="1" applyBorder="1" applyAlignment="1">
      <alignment horizontal="left"/>
    </xf>
    <xf numFmtId="0" fontId="8" fillId="0" borderId="19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176" fontId="8" fillId="0" borderId="1" xfId="1" applyNumberFormat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12" fillId="0" borderId="0" xfId="1" applyFont="1"/>
    <xf numFmtId="176" fontId="12" fillId="0" borderId="0" xfId="1" applyNumberFormat="1" applyFont="1"/>
    <xf numFmtId="0" fontId="2" fillId="0" borderId="1" xfId="1" applyFont="1" applyBorder="1" applyAlignment="1">
      <alignment horizontal="center"/>
    </xf>
  </cellXfs>
  <cellStyles count="2">
    <cellStyle name="一般" xfId="0" builtinId="0"/>
    <cellStyle name="一般 2" xfId="1" xr:uid="{E9BA1967-B726-43F5-95EC-66EE6E868E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F199-A644-4FA6-8586-105028F20EFB}">
  <sheetPr>
    <pageSetUpPr fitToPage="1"/>
  </sheetPr>
  <dimension ref="A1:M59"/>
  <sheetViews>
    <sheetView tabSelected="1" view="pageBreakPreview" zoomScale="90" zoomScaleNormal="100" zoomScaleSheetLayoutView="90" workbookViewId="0">
      <selection sqref="A1:F1"/>
    </sheetView>
  </sheetViews>
  <sheetFormatPr defaultRowHeight="15.75" x14ac:dyDescent="0.25"/>
  <cols>
    <col min="1" max="1" width="13.5" style="37" customWidth="1"/>
    <col min="2" max="2" width="17.375" style="37" customWidth="1"/>
    <col min="3" max="3" width="11.625" style="38" customWidth="1"/>
    <col min="4" max="4" width="17.125" style="37" customWidth="1"/>
    <col min="5" max="6" width="14.375" style="37" customWidth="1"/>
    <col min="7" max="7" width="16.625" style="37" customWidth="1"/>
    <col min="8" max="256" width="9" style="2"/>
    <col min="257" max="257" width="13.5" style="2" customWidth="1"/>
    <col min="258" max="258" width="17.375" style="2" customWidth="1"/>
    <col min="259" max="259" width="11.625" style="2" customWidth="1"/>
    <col min="260" max="260" width="17.125" style="2" customWidth="1"/>
    <col min="261" max="262" width="14.375" style="2" customWidth="1"/>
    <col min="263" max="263" width="16.625" style="2" customWidth="1"/>
    <col min="264" max="512" width="9" style="2"/>
    <col min="513" max="513" width="13.5" style="2" customWidth="1"/>
    <col min="514" max="514" width="17.375" style="2" customWidth="1"/>
    <col min="515" max="515" width="11.625" style="2" customWidth="1"/>
    <col min="516" max="516" width="17.125" style="2" customWidth="1"/>
    <col min="517" max="518" width="14.375" style="2" customWidth="1"/>
    <col min="519" max="519" width="16.625" style="2" customWidth="1"/>
    <col min="520" max="768" width="9" style="2"/>
    <col min="769" max="769" width="13.5" style="2" customWidth="1"/>
    <col min="770" max="770" width="17.375" style="2" customWidth="1"/>
    <col min="771" max="771" width="11.625" style="2" customWidth="1"/>
    <col min="772" max="772" width="17.125" style="2" customWidth="1"/>
    <col min="773" max="774" width="14.375" style="2" customWidth="1"/>
    <col min="775" max="775" width="16.625" style="2" customWidth="1"/>
    <col min="776" max="1024" width="9" style="2"/>
    <col min="1025" max="1025" width="13.5" style="2" customWidth="1"/>
    <col min="1026" max="1026" width="17.375" style="2" customWidth="1"/>
    <col min="1027" max="1027" width="11.625" style="2" customWidth="1"/>
    <col min="1028" max="1028" width="17.125" style="2" customWidth="1"/>
    <col min="1029" max="1030" width="14.375" style="2" customWidth="1"/>
    <col min="1031" max="1031" width="16.625" style="2" customWidth="1"/>
    <col min="1032" max="1280" width="9" style="2"/>
    <col min="1281" max="1281" width="13.5" style="2" customWidth="1"/>
    <col min="1282" max="1282" width="17.375" style="2" customWidth="1"/>
    <col min="1283" max="1283" width="11.625" style="2" customWidth="1"/>
    <col min="1284" max="1284" width="17.125" style="2" customWidth="1"/>
    <col min="1285" max="1286" width="14.375" style="2" customWidth="1"/>
    <col min="1287" max="1287" width="16.625" style="2" customWidth="1"/>
    <col min="1288" max="1536" width="9" style="2"/>
    <col min="1537" max="1537" width="13.5" style="2" customWidth="1"/>
    <col min="1538" max="1538" width="17.375" style="2" customWidth="1"/>
    <col min="1539" max="1539" width="11.625" style="2" customWidth="1"/>
    <col min="1540" max="1540" width="17.125" style="2" customWidth="1"/>
    <col min="1541" max="1542" width="14.375" style="2" customWidth="1"/>
    <col min="1543" max="1543" width="16.625" style="2" customWidth="1"/>
    <col min="1544" max="1792" width="9" style="2"/>
    <col min="1793" max="1793" width="13.5" style="2" customWidth="1"/>
    <col min="1794" max="1794" width="17.375" style="2" customWidth="1"/>
    <col min="1795" max="1795" width="11.625" style="2" customWidth="1"/>
    <col min="1796" max="1796" width="17.125" style="2" customWidth="1"/>
    <col min="1797" max="1798" width="14.375" style="2" customWidth="1"/>
    <col min="1799" max="1799" width="16.625" style="2" customWidth="1"/>
    <col min="1800" max="2048" width="9" style="2"/>
    <col min="2049" max="2049" width="13.5" style="2" customWidth="1"/>
    <col min="2050" max="2050" width="17.375" style="2" customWidth="1"/>
    <col min="2051" max="2051" width="11.625" style="2" customWidth="1"/>
    <col min="2052" max="2052" width="17.125" style="2" customWidth="1"/>
    <col min="2053" max="2054" width="14.375" style="2" customWidth="1"/>
    <col min="2055" max="2055" width="16.625" style="2" customWidth="1"/>
    <col min="2056" max="2304" width="9" style="2"/>
    <col min="2305" max="2305" width="13.5" style="2" customWidth="1"/>
    <col min="2306" max="2306" width="17.375" style="2" customWidth="1"/>
    <col min="2307" max="2307" width="11.625" style="2" customWidth="1"/>
    <col min="2308" max="2308" width="17.125" style="2" customWidth="1"/>
    <col min="2309" max="2310" width="14.375" style="2" customWidth="1"/>
    <col min="2311" max="2311" width="16.625" style="2" customWidth="1"/>
    <col min="2312" max="2560" width="9" style="2"/>
    <col min="2561" max="2561" width="13.5" style="2" customWidth="1"/>
    <col min="2562" max="2562" width="17.375" style="2" customWidth="1"/>
    <col min="2563" max="2563" width="11.625" style="2" customWidth="1"/>
    <col min="2564" max="2564" width="17.125" style="2" customWidth="1"/>
    <col min="2565" max="2566" width="14.375" style="2" customWidth="1"/>
    <col min="2567" max="2567" width="16.625" style="2" customWidth="1"/>
    <col min="2568" max="2816" width="9" style="2"/>
    <col min="2817" max="2817" width="13.5" style="2" customWidth="1"/>
    <col min="2818" max="2818" width="17.375" style="2" customWidth="1"/>
    <col min="2819" max="2819" width="11.625" style="2" customWidth="1"/>
    <col min="2820" max="2820" width="17.125" style="2" customWidth="1"/>
    <col min="2821" max="2822" width="14.375" style="2" customWidth="1"/>
    <col min="2823" max="2823" width="16.625" style="2" customWidth="1"/>
    <col min="2824" max="3072" width="9" style="2"/>
    <col min="3073" max="3073" width="13.5" style="2" customWidth="1"/>
    <col min="3074" max="3074" width="17.375" style="2" customWidth="1"/>
    <col min="3075" max="3075" width="11.625" style="2" customWidth="1"/>
    <col min="3076" max="3076" width="17.125" style="2" customWidth="1"/>
    <col min="3077" max="3078" width="14.375" style="2" customWidth="1"/>
    <col min="3079" max="3079" width="16.625" style="2" customWidth="1"/>
    <col min="3080" max="3328" width="9" style="2"/>
    <col min="3329" max="3329" width="13.5" style="2" customWidth="1"/>
    <col min="3330" max="3330" width="17.375" style="2" customWidth="1"/>
    <col min="3331" max="3331" width="11.625" style="2" customWidth="1"/>
    <col min="3332" max="3332" width="17.125" style="2" customWidth="1"/>
    <col min="3333" max="3334" width="14.375" style="2" customWidth="1"/>
    <col min="3335" max="3335" width="16.625" style="2" customWidth="1"/>
    <col min="3336" max="3584" width="9" style="2"/>
    <col min="3585" max="3585" width="13.5" style="2" customWidth="1"/>
    <col min="3586" max="3586" width="17.375" style="2" customWidth="1"/>
    <col min="3587" max="3587" width="11.625" style="2" customWidth="1"/>
    <col min="3588" max="3588" width="17.125" style="2" customWidth="1"/>
    <col min="3589" max="3590" width="14.375" style="2" customWidth="1"/>
    <col min="3591" max="3591" width="16.625" style="2" customWidth="1"/>
    <col min="3592" max="3840" width="9" style="2"/>
    <col min="3841" max="3841" width="13.5" style="2" customWidth="1"/>
    <col min="3842" max="3842" width="17.375" style="2" customWidth="1"/>
    <col min="3843" max="3843" width="11.625" style="2" customWidth="1"/>
    <col min="3844" max="3844" width="17.125" style="2" customWidth="1"/>
    <col min="3845" max="3846" width="14.375" style="2" customWidth="1"/>
    <col min="3847" max="3847" width="16.625" style="2" customWidth="1"/>
    <col min="3848" max="4096" width="9" style="2"/>
    <col min="4097" max="4097" width="13.5" style="2" customWidth="1"/>
    <col min="4098" max="4098" width="17.375" style="2" customWidth="1"/>
    <col min="4099" max="4099" width="11.625" style="2" customWidth="1"/>
    <col min="4100" max="4100" width="17.125" style="2" customWidth="1"/>
    <col min="4101" max="4102" width="14.375" style="2" customWidth="1"/>
    <col min="4103" max="4103" width="16.625" style="2" customWidth="1"/>
    <col min="4104" max="4352" width="9" style="2"/>
    <col min="4353" max="4353" width="13.5" style="2" customWidth="1"/>
    <col min="4354" max="4354" width="17.375" style="2" customWidth="1"/>
    <col min="4355" max="4355" width="11.625" style="2" customWidth="1"/>
    <col min="4356" max="4356" width="17.125" style="2" customWidth="1"/>
    <col min="4357" max="4358" width="14.375" style="2" customWidth="1"/>
    <col min="4359" max="4359" width="16.625" style="2" customWidth="1"/>
    <col min="4360" max="4608" width="9" style="2"/>
    <col min="4609" max="4609" width="13.5" style="2" customWidth="1"/>
    <col min="4610" max="4610" width="17.375" style="2" customWidth="1"/>
    <col min="4611" max="4611" width="11.625" style="2" customWidth="1"/>
    <col min="4612" max="4612" width="17.125" style="2" customWidth="1"/>
    <col min="4613" max="4614" width="14.375" style="2" customWidth="1"/>
    <col min="4615" max="4615" width="16.625" style="2" customWidth="1"/>
    <col min="4616" max="4864" width="9" style="2"/>
    <col min="4865" max="4865" width="13.5" style="2" customWidth="1"/>
    <col min="4866" max="4866" width="17.375" style="2" customWidth="1"/>
    <col min="4867" max="4867" width="11.625" style="2" customWidth="1"/>
    <col min="4868" max="4868" width="17.125" style="2" customWidth="1"/>
    <col min="4869" max="4870" width="14.375" style="2" customWidth="1"/>
    <col min="4871" max="4871" width="16.625" style="2" customWidth="1"/>
    <col min="4872" max="5120" width="9" style="2"/>
    <col min="5121" max="5121" width="13.5" style="2" customWidth="1"/>
    <col min="5122" max="5122" width="17.375" style="2" customWidth="1"/>
    <col min="5123" max="5123" width="11.625" style="2" customWidth="1"/>
    <col min="5124" max="5124" width="17.125" style="2" customWidth="1"/>
    <col min="5125" max="5126" width="14.375" style="2" customWidth="1"/>
    <col min="5127" max="5127" width="16.625" style="2" customWidth="1"/>
    <col min="5128" max="5376" width="9" style="2"/>
    <col min="5377" max="5377" width="13.5" style="2" customWidth="1"/>
    <col min="5378" max="5378" width="17.375" style="2" customWidth="1"/>
    <col min="5379" max="5379" width="11.625" style="2" customWidth="1"/>
    <col min="5380" max="5380" width="17.125" style="2" customWidth="1"/>
    <col min="5381" max="5382" width="14.375" style="2" customWidth="1"/>
    <col min="5383" max="5383" width="16.625" style="2" customWidth="1"/>
    <col min="5384" max="5632" width="9" style="2"/>
    <col min="5633" max="5633" width="13.5" style="2" customWidth="1"/>
    <col min="5634" max="5634" width="17.375" style="2" customWidth="1"/>
    <col min="5635" max="5635" width="11.625" style="2" customWidth="1"/>
    <col min="5636" max="5636" width="17.125" style="2" customWidth="1"/>
    <col min="5637" max="5638" width="14.375" style="2" customWidth="1"/>
    <col min="5639" max="5639" width="16.625" style="2" customWidth="1"/>
    <col min="5640" max="5888" width="9" style="2"/>
    <col min="5889" max="5889" width="13.5" style="2" customWidth="1"/>
    <col min="5890" max="5890" width="17.375" style="2" customWidth="1"/>
    <col min="5891" max="5891" width="11.625" style="2" customWidth="1"/>
    <col min="5892" max="5892" width="17.125" style="2" customWidth="1"/>
    <col min="5893" max="5894" width="14.375" style="2" customWidth="1"/>
    <col min="5895" max="5895" width="16.625" style="2" customWidth="1"/>
    <col min="5896" max="6144" width="9" style="2"/>
    <col min="6145" max="6145" width="13.5" style="2" customWidth="1"/>
    <col min="6146" max="6146" width="17.375" style="2" customWidth="1"/>
    <col min="6147" max="6147" width="11.625" style="2" customWidth="1"/>
    <col min="6148" max="6148" width="17.125" style="2" customWidth="1"/>
    <col min="6149" max="6150" width="14.375" style="2" customWidth="1"/>
    <col min="6151" max="6151" width="16.625" style="2" customWidth="1"/>
    <col min="6152" max="6400" width="9" style="2"/>
    <col min="6401" max="6401" width="13.5" style="2" customWidth="1"/>
    <col min="6402" max="6402" width="17.375" style="2" customWidth="1"/>
    <col min="6403" max="6403" width="11.625" style="2" customWidth="1"/>
    <col min="6404" max="6404" width="17.125" style="2" customWidth="1"/>
    <col min="6405" max="6406" width="14.375" style="2" customWidth="1"/>
    <col min="6407" max="6407" width="16.625" style="2" customWidth="1"/>
    <col min="6408" max="6656" width="9" style="2"/>
    <col min="6657" max="6657" width="13.5" style="2" customWidth="1"/>
    <col min="6658" max="6658" width="17.375" style="2" customWidth="1"/>
    <col min="6659" max="6659" width="11.625" style="2" customWidth="1"/>
    <col min="6660" max="6660" width="17.125" style="2" customWidth="1"/>
    <col min="6661" max="6662" width="14.375" style="2" customWidth="1"/>
    <col min="6663" max="6663" width="16.625" style="2" customWidth="1"/>
    <col min="6664" max="6912" width="9" style="2"/>
    <col min="6913" max="6913" width="13.5" style="2" customWidth="1"/>
    <col min="6914" max="6914" width="17.375" style="2" customWidth="1"/>
    <col min="6915" max="6915" width="11.625" style="2" customWidth="1"/>
    <col min="6916" max="6916" width="17.125" style="2" customWidth="1"/>
    <col min="6917" max="6918" width="14.375" style="2" customWidth="1"/>
    <col min="6919" max="6919" width="16.625" style="2" customWidth="1"/>
    <col min="6920" max="7168" width="9" style="2"/>
    <col min="7169" max="7169" width="13.5" style="2" customWidth="1"/>
    <col min="7170" max="7170" width="17.375" style="2" customWidth="1"/>
    <col min="7171" max="7171" width="11.625" style="2" customWidth="1"/>
    <col min="7172" max="7172" width="17.125" style="2" customWidth="1"/>
    <col min="7173" max="7174" width="14.375" style="2" customWidth="1"/>
    <col min="7175" max="7175" width="16.625" style="2" customWidth="1"/>
    <col min="7176" max="7424" width="9" style="2"/>
    <col min="7425" max="7425" width="13.5" style="2" customWidth="1"/>
    <col min="7426" max="7426" width="17.375" style="2" customWidth="1"/>
    <col min="7427" max="7427" width="11.625" style="2" customWidth="1"/>
    <col min="7428" max="7428" width="17.125" style="2" customWidth="1"/>
    <col min="7429" max="7430" width="14.375" style="2" customWidth="1"/>
    <col min="7431" max="7431" width="16.625" style="2" customWidth="1"/>
    <col min="7432" max="7680" width="9" style="2"/>
    <col min="7681" max="7681" width="13.5" style="2" customWidth="1"/>
    <col min="7682" max="7682" width="17.375" style="2" customWidth="1"/>
    <col min="7683" max="7683" width="11.625" style="2" customWidth="1"/>
    <col min="7684" max="7684" width="17.125" style="2" customWidth="1"/>
    <col min="7685" max="7686" width="14.375" style="2" customWidth="1"/>
    <col min="7687" max="7687" width="16.625" style="2" customWidth="1"/>
    <col min="7688" max="7936" width="9" style="2"/>
    <col min="7937" max="7937" width="13.5" style="2" customWidth="1"/>
    <col min="7938" max="7938" width="17.375" style="2" customWidth="1"/>
    <col min="7939" max="7939" width="11.625" style="2" customWidth="1"/>
    <col min="7940" max="7940" width="17.125" style="2" customWidth="1"/>
    <col min="7941" max="7942" width="14.375" style="2" customWidth="1"/>
    <col min="7943" max="7943" width="16.625" style="2" customWidth="1"/>
    <col min="7944" max="8192" width="9" style="2"/>
    <col min="8193" max="8193" width="13.5" style="2" customWidth="1"/>
    <col min="8194" max="8194" width="17.375" style="2" customWidth="1"/>
    <col min="8195" max="8195" width="11.625" style="2" customWidth="1"/>
    <col min="8196" max="8196" width="17.125" style="2" customWidth="1"/>
    <col min="8197" max="8198" width="14.375" style="2" customWidth="1"/>
    <col min="8199" max="8199" width="16.625" style="2" customWidth="1"/>
    <col min="8200" max="8448" width="9" style="2"/>
    <col min="8449" max="8449" width="13.5" style="2" customWidth="1"/>
    <col min="8450" max="8450" width="17.375" style="2" customWidth="1"/>
    <col min="8451" max="8451" width="11.625" style="2" customWidth="1"/>
    <col min="8452" max="8452" width="17.125" style="2" customWidth="1"/>
    <col min="8453" max="8454" width="14.375" style="2" customWidth="1"/>
    <col min="8455" max="8455" width="16.625" style="2" customWidth="1"/>
    <col min="8456" max="8704" width="9" style="2"/>
    <col min="8705" max="8705" width="13.5" style="2" customWidth="1"/>
    <col min="8706" max="8706" width="17.375" style="2" customWidth="1"/>
    <col min="8707" max="8707" width="11.625" style="2" customWidth="1"/>
    <col min="8708" max="8708" width="17.125" style="2" customWidth="1"/>
    <col min="8709" max="8710" width="14.375" style="2" customWidth="1"/>
    <col min="8711" max="8711" width="16.625" style="2" customWidth="1"/>
    <col min="8712" max="8960" width="9" style="2"/>
    <col min="8961" max="8961" width="13.5" style="2" customWidth="1"/>
    <col min="8962" max="8962" width="17.375" style="2" customWidth="1"/>
    <col min="8963" max="8963" width="11.625" style="2" customWidth="1"/>
    <col min="8964" max="8964" width="17.125" style="2" customWidth="1"/>
    <col min="8965" max="8966" width="14.375" style="2" customWidth="1"/>
    <col min="8967" max="8967" width="16.625" style="2" customWidth="1"/>
    <col min="8968" max="9216" width="9" style="2"/>
    <col min="9217" max="9217" width="13.5" style="2" customWidth="1"/>
    <col min="9218" max="9218" width="17.375" style="2" customWidth="1"/>
    <col min="9219" max="9219" width="11.625" style="2" customWidth="1"/>
    <col min="9220" max="9220" width="17.125" style="2" customWidth="1"/>
    <col min="9221" max="9222" width="14.375" style="2" customWidth="1"/>
    <col min="9223" max="9223" width="16.625" style="2" customWidth="1"/>
    <col min="9224" max="9472" width="9" style="2"/>
    <col min="9473" max="9473" width="13.5" style="2" customWidth="1"/>
    <col min="9474" max="9474" width="17.375" style="2" customWidth="1"/>
    <col min="9475" max="9475" width="11.625" style="2" customWidth="1"/>
    <col min="9476" max="9476" width="17.125" style="2" customWidth="1"/>
    <col min="9477" max="9478" width="14.375" style="2" customWidth="1"/>
    <col min="9479" max="9479" width="16.625" style="2" customWidth="1"/>
    <col min="9480" max="9728" width="9" style="2"/>
    <col min="9729" max="9729" width="13.5" style="2" customWidth="1"/>
    <col min="9730" max="9730" width="17.375" style="2" customWidth="1"/>
    <col min="9731" max="9731" width="11.625" style="2" customWidth="1"/>
    <col min="9732" max="9732" width="17.125" style="2" customWidth="1"/>
    <col min="9733" max="9734" width="14.375" style="2" customWidth="1"/>
    <col min="9735" max="9735" width="16.625" style="2" customWidth="1"/>
    <col min="9736" max="9984" width="9" style="2"/>
    <col min="9985" max="9985" width="13.5" style="2" customWidth="1"/>
    <col min="9986" max="9986" width="17.375" style="2" customWidth="1"/>
    <col min="9987" max="9987" width="11.625" style="2" customWidth="1"/>
    <col min="9988" max="9988" width="17.125" style="2" customWidth="1"/>
    <col min="9989" max="9990" width="14.375" style="2" customWidth="1"/>
    <col min="9991" max="9991" width="16.625" style="2" customWidth="1"/>
    <col min="9992" max="10240" width="9" style="2"/>
    <col min="10241" max="10241" width="13.5" style="2" customWidth="1"/>
    <col min="10242" max="10242" width="17.375" style="2" customWidth="1"/>
    <col min="10243" max="10243" width="11.625" style="2" customWidth="1"/>
    <col min="10244" max="10244" width="17.125" style="2" customWidth="1"/>
    <col min="10245" max="10246" width="14.375" style="2" customWidth="1"/>
    <col min="10247" max="10247" width="16.625" style="2" customWidth="1"/>
    <col min="10248" max="10496" width="9" style="2"/>
    <col min="10497" max="10497" width="13.5" style="2" customWidth="1"/>
    <col min="10498" max="10498" width="17.375" style="2" customWidth="1"/>
    <col min="10499" max="10499" width="11.625" style="2" customWidth="1"/>
    <col min="10500" max="10500" width="17.125" style="2" customWidth="1"/>
    <col min="10501" max="10502" width="14.375" style="2" customWidth="1"/>
    <col min="10503" max="10503" width="16.625" style="2" customWidth="1"/>
    <col min="10504" max="10752" width="9" style="2"/>
    <col min="10753" max="10753" width="13.5" style="2" customWidth="1"/>
    <col min="10754" max="10754" width="17.375" style="2" customWidth="1"/>
    <col min="10755" max="10755" width="11.625" style="2" customWidth="1"/>
    <col min="10756" max="10756" width="17.125" style="2" customWidth="1"/>
    <col min="10757" max="10758" width="14.375" style="2" customWidth="1"/>
    <col min="10759" max="10759" width="16.625" style="2" customWidth="1"/>
    <col min="10760" max="11008" width="9" style="2"/>
    <col min="11009" max="11009" width="13.5" style="2" customWidth="1"/>
    <col min="11010" max="11010" width="17.375" style="2" customWidth="1"/>
    <col min="11011" max="11011" width="11.625" style="2" customWidth="1"/>
    <col min="11012" max="11012" width="17.125" style="2" customWidth="1"/>
    <col min="11013" max="11014" width="14.375" style="2" customWidth="1"/>
    <col min="11015" max="11015" width="16.625" style="2" customWidth="1"/>
    <col min="11016" max="11264" width="9" style="2"/>
    <col min="11265" max="11265" width="13.5" style="2" customWidth="1"/>
    <col min="11266" max="11266" width="17.375" style="2" customWidth="1"/>
    <col min="11267" max="11267" width="11.625" style="2" customWidth="1"/>
    <col min="11268" max="11268" width="17.125" style="2" customWidth="1"/>
    <col min="11269" max="11270" width="14.375" style="2" customWidth="1"/>
    <col min="11271" max="11271" width="16.625" style="2" customWidth="1"/>
    <col min="11272" max="11520" width="9" style="2"/>
    <col min="11521" max="11521" width="13.5" style="2" customWidth="1"/>
    <col min="11522" max="11522" width="17.375" style="2" customWidth="1"/>
    <col min="11523" max="11523" width="11.625" style="2" customWidth="1"/>
    <col min="11524" max="11524" width="17.125" style="2" customWidth="1"/>
    <col min="11525" max="11526" width="14.375" style="2" customWidth="1"/>
    <col min="11527" max="11527" width="16.625" style="2" customWidth="1"/>
    <col min="11528" max="11776" width="9" style="2"/>
    <col min="11777" max="11777" width="13.5" style="2" customWidth="1"/>
    <col min="11778" max="11778" width="17.375" style="2" customWidth="1"/>
    <col min="11779" max="11779" width="11.625" style="2" customWidth="1"/>
    <col min="11780" max="11780" width="17.125" style="2" customWidth="1"/>
    <col min="11781" max="11782" width="14.375" style="2" customWidth="1"/>
    <col min="11783" max="11783" width="16.625" style="2" customWidth="1"/>
    <col min="11784" max="12032" width="9" style="2"/>
    <col min="12033" max="12033" width="13.5" style="2" customWidth="1"/>
    <col min="12034" max="12034" width="17.375" style="2" customWidth="1"/>
    <col min="12035" max="12035" width="11.625" style="2" customWidth="1"/>
    <col min="12036" max="12036" width="17.125" style="2" customWidth="1"/>
    <col min="12037" max="12038" width="14.375" style="2" customWidth="1"/>
    <col min="12039" max="12039" width="16.625" style="2" customWidth="1"/>
    <col min="12040" max="12288" width="9" style="2"/>
    <col min="12289" max="12289" width="13.5" style="2" customWidth="1"/>
    <col min="12290" max="12290" width="17.375" style="2" customWidth="1"/>
    <col min="12291" max="12291" width="11.625" style="2" customWidth="1"/>
    <col min="12292" max="12292" width="17.125" style="2" customWidth="1"/>
    <col min="12293" max="12294" width="14.375" style="2" customWidth="1"/>
    <col min="12295" max="12295" width="16.625" style="2" customWidth="1"/>
    <col min="12296" max="12544" width="9" style="2"/>
    <col min="12545" max="12545" width="13.5" style="2" customWidth="1"/>
    <col min="12546" max="12546" width="17.375" style="2" customWidth="1"/>
    <col min="12547" max="12547" width="11.625" style="2" customWidth="1"/>
    <col min="12548" max="12548" width="17.125" style="2" customWidth="1"/>
    <col min="12549" max="12550" width="14.375" style="2" customWidth="1"/>
    <col min="12551" max="12551" width="16.625" style="2" customWidth="1"/>
    <col min="12552" max="12800" width="9" style="2"/>
    <col min="12801" max="12801" width="13.5" style="2" customWidth="1"/>
    <col min="12802" max="12802" width="17.375" style="2" customWidth="1"/>
    <col min="12803" max="12803" width="11.625" style="2" customWidth="1"/>
    <col min="12804" max="12804" width="17.125" style="2" customWidth="1"/>
    <col min="12805" max="12806" width="14.375" style="2" customWidth="1"/>
    <col min="12807" max="12807" width="16.625" style="2" customWidth="1"/>
    <col min="12808" max="13056" width="9" style="2"/>
    <col min="13057" max="13057" width="13.5" style="2" customWidth="1"/>
    <col min="13058" max="13058" width="17.375" style="2" customWidth="1"/>
    <col min="13059" max="13059" width="11.625" style="2" customWidth="1"/>
    <col min="13060" max="13060" width="17.125" style="2" customWidth="1"/>
    <col min="13061" max="13062" width="14.375" style="2" customWidth="1"/>
    <col min="13063" max="13063" width="16.625" style="2" customWidth="1"/>
    <col min="13064" max="13312" width="9" style="2"/>
    <col min="13313" max="13313" width="13.5" style="2" customWidth="1"/>
    <col min="13314" max="13314" width="17.375" style="2" customWidth="1"/>
    <col min="13315" max="13315" width="11.625" style="2" customWidth="1"/>
    <col min="13316" max="13316" width="17.125" style="2" customWidth="1"/>
    <col min="13317" max="13318" width="14.375" style="2" customWidth="1"/>
    <col min="13319" max="13319" width="16.625" style="2" customWidth="1"/>
    <col min="13320" max="13568" width="9" style="2"/>
    <col min="13569" max="13569" width="13.5" style="2" customWidth="1"/>
    <col min="13570" max="13570" width="17.375" style="2" customWidth="1"/>
    <col min="13571" max="13571" width="11.625" style="2" customWidth="1"/>
    <col min="13572" max="13572" width="17.125" style="2" customWidth="1"/>
    <col min="13573" max="13574" width="14.375" style="2" customWidth="1"/>
    <col min="13575" max="13575" width="16.625" style="2" customWidth="1"/>
    <col min="13576" max="13824" width="9" style="2"/>
    <col min="13825" max="13825" width="13.5" style="2" customWidth="1"/>
    <col min="13826" max="13826" width="17.375" style="2" customWidth="1"/>
    <col min="13827" max="13827" width="11.625" style="2" customWidth="1"/>
    <col min="13828" max="13828" width="17.125" style="2" customWidth="1"/>
    <col min="13829" max="13830" width="14.375" style="2" customWidth="1"/>
    <col min="13831" max="13831" width="16.625" style="2" customWidth="1"/>
    <col min="13832" max="14080" width="9" style="2"/>
    <col min="14081" max="14081" width="13.5" style="2" customWidth="1"/>
    <col min="14082" max="14082" width="17.375" style="2" customWidth="1"/>
    <col min="14083" max="14083" width="11.625" style="2" customWidth="1"/>
    <col min="14084" max="14084" width="17.125" style="2" customWidth="1"/>
    <col min="14085" max="14086" width="14.375" style="2" customWidth="1"/>
    <col min="14087" max="14087" width="16.625" style="2" customWidth="1"/>
    <col min="14088" max="14336" width="9" style="2"/>
    <col min="14337" max="14337" width="13.5" style="2" customWidth="1"/>
    <col min="14338" max="14338" width="17.375" style="2" customWidth="1"/>
    <col min="14339" max="14339" width="11.625" style="2" customWidth="1"/>
    <col min="14340" max="14340" width="17.125" style="2" customWidth="1"/>
    <col min="14341" max="14342" width="14.375" style="2" customWidth="1"/>
    <col min="14343" max="14343" width="16.625" style="2" customWidth="1"/>
    <col min="14344" max="14592" width="9" style="2"/>
    <col min="14593" max="14593" width="13.5" style="2" customWidth="1"/>
    <col min="14594" max="14594" width="17.375" style="2" customWidth="1"/>
    <col min="14595" max="14595" width="11.625" style="2" customWidth="1"/>
    <col min="14596" max="14596" width="17.125" style="2" customWidth="1"/>
    <col min="14597" max="14598" width="14.375" style="2" customWidth="1"/>
    <col min="14599" max="14599" width="16.625" style="2" customWidth="1"/>
    <col min="14600" max="14848" width="9" style="2"/>
    <col min="14849" max="14849" width="13.5" style="2" customWidth="1"/>
    <col min="14850" max="14850" width="17.375" style="2" customWidth="1"/>
    <col min="14851" max="14851" width="11.625" style="2" customWidth="1"/>
    <col min="14852" max="14852" width="17.125" style="2" customWidth="1"/>
    <col min="14853" max="14854" width="14.375" style="2" customWidth="1"/>
    <col min="14855" max="14855" width="16.625" style="2" customWidth="1"/>
    <col min="14856" max="15104" width="9" style="2"/>
    <col min="15105" max="15105" width="13.5" style="2" customWidth="1"/>
    <col min="15106" max="15106" width="17.375" style="2" customWidth="1"/>
    <col min="15107" max="15107" width="11.625" style="2" customWidth="1"/>
    <col min="15108" max="15108" width="17.125" style="2" customWidth="1"/>
    <col min="15109" max="15110" width="14.375" style="2" customWidth="1"/>
    <col min="15111" max="15111" width="16.625" style="2" customWidth="1"/>
    <col min="15112" max="15360" width="9" style="2"/>
    <col min="15361" max="15361" width="13.5" style="2" customWidth="1"/>
    <col min="15362" max="15362" width="17.375" style="2" customWidth="1"/>
    <col min="15363" max="15363" width="11.625" style="2" customWidth="1"/>
    <col min="15364" max="15364" width="17.125" style="2" customWidth="1"/>
    <col min="15365" max="15366" width="14.375" style="2" customWidth="1"/>
    <col min="15367" max="15367" width="16.625" style="2" customWidth="1"/>
    <col min="15368" max="15616" width="9" style="2"/>
    <col min="15617" max="15617" width="13.5" style="2" customWidth="1"/>
    <col min="15618" max="15618" width="17.375" style="2" customWidth="1"/>
    <col min="15619" max="15619" width="11.625" style="2" customWidth="1"/>
    <col min="15620" max="15620" width="17.125" style="2" customWidth="1"/>
    <col min="15621" max="15622" width="14.375" style="2" customWidth="1"/>
    <col min="15623" max="15623" width="16.625" style="2" customWidth="1"/>
    <col min="15624" max="15872" width="9" style="2"/>
    <col min="15873" max="15873" width="13.5" style="2" customWidth="1"/>
    <col min="15874" max="15874" width="17.375" style="2" customWidth="1"/>
    <col min="15875" max="15875" width="11.625" style="2" customWidth="1"/>
    <col min="15876" max="15876" width="17.125" style="2" customWidth="1"/>
    <col min="15877" max="15878" width="14.375" style="2" customWidth="1"/>
    <col min="15879" max="15879" width="16.625" style="2" customWidth="1"/>
    <col min="15880" max="16128" width="9" style="2"/>
    <col min="16129" max="16129" width="13.5" style="2" customWidth="1"/>
    <col min="16130" max="16130" width="17.375" style="2" customWidth="1"/>
    <col min="16131" max="16131" width="11.625" style="2" customWidth="1"/>
    <col min="16132" max="16132" width="17.125" style="2" customWidth="1"/>
    <col min="16133" max="16134" width="14.375" style="2" customWidth="1"/>
    <col min="16135" max="16135" width="16.625" style="2" customWidth="1"/>
    <col min="16136" max="16384" width="9" style="2"/>
  </cols>
  <sheetData>
    <row r="1" spans="1:13" ht="24" customHeight="1" thickBot="1" x14ac:dyDescent="0.45">
      <c r="A1" s="39" t="s">
        <v>0</v>
      </c>
      <c r="B1" s="39"/>
      <c r="C1" s="39"/>
      <c r="D1" s="39"/>
      <c r="E1" s="39"/>
      <c r="F1" s="39"/>
      <c r="G1" s="1" t="s">
        <v>1</v>
      </c>
    </row>
    <row r="2" spans="1:13" ht="14.1" customHeight="1" x14ac:dyDescent="0.25">
      <c r="A2" s="3" t="s">
        <v>2</v>
      </c>
      <c r="B2" s="4" t="s">
        <v>3</v>
      </c>
      <c r="C2" s="5" t="s">
        <v>4</v>
      </c>
      <c r="D2" s="6" t="s">
        <v>5</v>
      </c>
      <c r="E2" s="6" t="s">
        <v>6</v>
      </c>
      <c r="F2" s="6" t="s">
        <v>7</v>
      </c>
      <c r="G2" s="7" t="s">
        <v>8</v>
      </c>
    </row>
    <row r="3" spans="1:13" ht="14.1" customHeight="1" thickBot="1" x14ac:dyDescent="0.3">
      <c r="A3" s="8" t="s">
        <v>9</v>
      </c>
      <c r="B3" s="9" t="s">
        <v>10</v>
      </c>
      <c r="C3" s="10"/>
      <c r="D3" s="11" t="s">
        <v>11</v>
      </c>
      <c r="E3" s="11" t="s">
        <v>12</v>
      </c>
      <c r="F3" s="11" t="s">
        <v>13</v>
      </c>
      <c r="G3" s="12" t="s">
        <v>14</v>
      </c>
    </row>
    <row r="4" spans="1:13" ht="16.5" x14ac:dyDescent="0.25">
      <c r="A4" s="13">
        <v>800</v>
      </c>
      <c r="B4" s="14">
        <v>770</v>
      </c>
      <c r="C4" s="15">
        <v>61660</v>
      </c>
      <c r="D4" s="15">
        <f>ROUND(C4*2*0.15,0)</f>
        <v>18498</v>
      </c>
      <c r="E4" s="15">
        <f>ROUND(D4*0.35,0)</f>
        <v>6474</v>
      </c>
      <c r="F4" s="15">
        <f t="shared" ref="F4:F53" si="0">D4-E4</f>
        <v>12024</v>
      </c>
      <c r="G4" s="16">
        <f>ROUND(C4*2*0.0525,0)</f>
        <v>6474</v>
      </c>
      <c r="H4" s="17"/>
      <c r="L4" s="18"/>
      <c r="M4" s="18"/>
    </row>
    <row r="5" spans="1:13" ht="16.5" x14ac:dyDescent="0.25">
      <c r="A5" s="19">
        <v>790</v>
      </c>
      <c r="B5" s="14">
        <v>740</v>
      </c>
      <c r="C5" s="15">
        <v>58480</v>
      </c>
      <c r="D5" s="15">
        <f>ROUND(C5*2*0.15,0)</f>
        <v>17544</v>
      </c>
      <c r="E5" s="15">
        <f t="shared" ref="E5:E52" si="1">ROUND(D5*0.35,0)</f>
        <v>6140</v>
      </c>
      <c r="F5" s="15">
        <f t="shared" si="0"/>
        <v>11404</v>
      </c>
      <c r="G5" s="16">
        <f>ROUND(C5*2*0.0525,0)</f>
        <v>6140</v>
      </c>
      <c r="H5" s="17"/>
      <c r="L5" s="18"/>
      <c r="M5" s="18"/>
    </row>
    <row r="6" spans="1:13" ht="16.5" x14ac:dyDescent="0.25">
      <c r="A6" s="19">
        <v>780</v>
      </c>
      <c r="B6" s="14">
        <v>710</v>
      </c>
      <c r="C6" s="15">
        <v>57740</v>
      </c>
      <c r="D6" s="15">
        <f t="shared" ref="D6:D53" si="2">ROUND(C6*2*0.15,0)</f>
        <v>17322</v>
      </c>
      <c r="E6" s="15">
        <f t="shared" si="1"/>
        <v>6063</v>
      </c>
      <c r="F6" s="15">
        <f t="shared" si="0"/>
        <v>11259</v>
      </c>
      <c r="G6" s="16">
        <f t="shared" ref="G6:G53" si="3">ROUND(C6*2*0.0525,0)</f>
        <v>6063</v>
      </c>
      <c r="H6" s="17"/>
      <c r="L6" s="18"/>
      <c r="M6" s="18"/>
    </row>
    <row r="7" spans="1:13" ht="16.5" x14ac:dyDescent="0.25">
      <c r="A7" s="19">
        <v>750</v>
      </c>
      <c r="B7" s="14">
        <v>680</v>
      </c>
      <c r="C7" s="15">
        <v>55510</v>
      </c>
      <c r="D7" s="15">
        <f t="shared" si="2"/>
        <v>16653</v>
      </c>
      <c r="E7" s="15">
        <f t="shared" si="1"/>
        <v>5829</v>
      </c>
      <c r="F7" s="15">
        <f t="shared" si="0"/>
        <v>10824</v>
      </c>
      <c r="G7" s="16">
        <f t="shared" si="3"/>
        <v>5829</v>
      </c>
      <c r="H7" s="17"/>
      <c r="L7" s="18"/>
      <c r="M7" s="18"/>
    </row>
    <row r="8" spans="1:13" ht="16.5" x14ac:dyDescent="0.25">
      <c r="A8" s="19">
        <v>730</v>
      </c>
      <c r="B8" s="14">
        <v>650</v>
      </c>
      <c r="C8" s="15">
        <v>54020</v>
      </c>
      <c r="D8" s="15">
        <f t="shared" si="2"/>
        <v>16206</v>
      </c>
      <c r="E8" s="15">
        <f t="shared" si="1"/>
        <v>5672</v>
      </c>
      <c r="F8" s="15">
        <f t="shared" si="0"/>
        <v>10534</v>
      </c>
      <c r="G8" s="16">
        <f t="shared" si="3"/>
        <v>5672</v>
      </c>
      <c r="H8" s="17"/>
      <c r="L8" s="18"/>
      <c r="M8" s="18"/>
    </row>
    <row r="9" spans="1:13" ht="16.5" x14ac:dyDescent="0.25">
      <c r="A9" s="19">
        <v>710</v>
      </c>
      <c r="B9" s="14">
        <v>625</v>
      </c>
      <c r="C9" s="15">
        <v>52540</v>
      </c>
      <c r="D9" s="15">
        <f t="shared" si="2"/>
        <v>15762</v>
      </c>
      <c r="E9" s="15">
        <f t="shared" si="1"/>
        <v>5517</v>
      </c>
      <c r="F9" s="15">
        <f t="shared" si="0"/>
        <v>10245</v>
      </c>
      <c r="G9" s="16">
        <f t="shared" si="3"/>
        <v>5517</v>
      </c>
      <c r="H9" s="17"/>
      <c r="L9" s="18"/>
      <c r="M9" s="18"/>
    </row>
    <row r="10" spans="1:13" ht="16.5" x14ac:dyDescent="0.25">
      <c r="A10" s="19">
        <v>690</v>
      </c>
      <c r="B10" s="14">
        <v>600</v>
      </c>
      <c r="C10" s="15">
        <v>51050</v>
      </c>
      <c r="D10" s="15">
        <f t="shared" si="2"/>
        <v>15315</v>
      </c>
      <c r="E10" s="15">
        <f t="shared" si="1"/>
        <v>5360</v>
      </c>
      <c r="F10" s="15">
        <f t="shared" si="0"/>
        <v>9955</v>
      </c>
      <c r="G10" s="16">
        <f t="shared" si="3"/>
        <v>5360</v>
      </c>
      <c r="H10" s="17"/>
      <c r="L10" s="18"/>
      <c r="M10" s="18"/>
    </row>
    <row r="11" spans="1:13" ht="16.5" x14ac:dyDescent="0.25">
      <c r="A11" s="19">
        <v>670</v>
      </c>
      <c r="B11" s="14">
        <v>575</v>
      </c>
      <c r="C11" s="15">
        <v>49570</v>
      </c>
      <c r="D11" s="15">
        <f t="shared" si="2"/>
        <v>14871</v>
      </c>
      <c r="E11" s="15">
        <f t="shared" si="1"/>
        <v>5205</v>
      </c>
      <c r="F11" s="15">
        <f t="shared" si="0"/>
        <v>9666</v>
      </c>
      <c r="G11" s="16">
        <f t="shared" si="3"/>
        <v>5205</v>
      </c>
      <c r="H11" s="17"/>
      <c r="L11" s="18"/>
      <c r="M11" s="18"/>
    </row>
    <row r="12" spans="1:13" ht="16.5" x14ac:dyDescent="0.25">
      <c r="A12" s="19">
        <v>650</v>
      </c>
      <c r="B12" s="14">
        <v>550</v>
      </c>
      <c r="C12" s="15">
        <v>48080</v>
      </c>
      <c r="D12" s="15">
        <f t="shared" si="2"/>
        <v>14424</v>
      </c>
      <c r="E12" s="15">
        <f t="shared" si="1"/>
        <v>5048</v>
      </c>
      <c r="F12" s="15">
        <f t="shared" si="0"/>
        <v>9376</v>
      </c>
      <c r="G12" s="16">
        <f t="shared" si="3"/>
        <v>5048</v>
      </c>
      <c r="H12" s="17"/>
      <c r="L12" s="18"/>
      <c r="M12" s="18"/>
    </row>
    <row r="13" spans="1:13" ht="16.5" x14ac:dyDescent="0.25">
      <c r="A13" s="19">
        <v>630</v>
      </c>
      <c r="B13" s="14">
        <v>525</v>
      </c>
      <c r="C13" s="15">
        <v>46590</v>
      </c>
      <c r="D13" s="15">
        <f t="shared" si="2"/>
        <v>13977</v>
      </c>
      <c r="E13" s="15">
        <f t="shared" si="1"/>
        <v>4892</v>
      </c>
      <c r="F13" s="15">
        <f t="shared" si="0"/>
        <v>9085</v>
      </c>
      <c r="G13" s="16">
        <f t="shared" si="3"/>
        <v>4892</v>
      </c>
      <c r="H13" s="17"/>
      <c r="L13" s="18"/>
      <c r="M13" s="18"/>
    </row>
    <row r="14" spans="1:13" ht="16.5" x14ac:dyDescent="0.25">
      <c r="A14" s="19">
        <v>610</v>
      </c>
      <c r="B14" s="14">
        <v>500</v>
      </c>
      <c r="C14" s="15">
        <v>45110</v>
      </c>
      <c r="D14" s="15">
        <f t="shared" si="2"/>
        <v>13533</v>
      </c>
      <c r="E14" s="15">
        <f t="shared" si="1"/>
        <v>4737</v>
      </c>
      <c r="F14" s="15">
        <f t="shared" si="0"/>
        <v>8796</v>
      </c>
      <c r="G14" s="16">
        <f t="shared" si="3"/>
        <v>4737</v>
      </c>
      <c r="H14" s="17"/>
      <c r="L14" s="18"/>
      <c r="M14" s="18"/>
    </row>
    <row r="15" spans="1:13" ht="16.5" x14ac:dyDescent="0.25">
      <c r="A15" s="19">
        <v>590</v>
      </c>
      <c r="B15" s="14">
        <v>475</v>
      </c>
      <c r="C15" s="15">
        <v>43620</v>
      </c>
      <c r="D15" s="15">
        <f t="shared" si="2"/>
        <v>13086</v>
      </c>
      <c r="E15" s="15">
        <f t="shared" si="1"/>
        <v>4580</v>
      </c>
      <c r="F15" s="15">
        <f t="shared" si="0"/>
        <v>8506</v>
      </c>
      <c r="G15" s="16">
        <f t="shared" si="3"/>
        <v>4580</v>
      </c>
      <c r="H15" s="17"/>
      <c r="L15" s="18"/>
      <c r="M15" s="18"/>
    </row>
    <row r="16" spans="1:13" ht="16.5" x14ac:dyDescent="0.25">
      <c r="A16" s="19">
        <v>550</v>
      </c>
      <c r="B16" s="14">
        <v>450</v>
      </c>
      <c r="C16" s="15">
        <v>40650</v>
      </c>
      <c r="D16" s="15">
        <f t="shared" si="2"/>
        <v>12195</v>
      </c>
      <c r="E16" s="15">
        <f t="shared" si="1"/>
        <v>4268</v>
      </c>
      <c r="F16" s="15">
        <f t="shared" si="0"/>
        <v>7927</v>
      </c>
      <c r="G16" s="16">
        <f t="shared" si="3"/>
        <v>4268</v>
      </c>
      <c r="H16" s="17"/>
      <c r="L16" s="18"/>
      <c r="M16" s="18"/>
    </row>
    <row r="17" spans="1:13" ht="16.5" x14ac:dyDescent="0.25">
      <c r="A17" s="19">
        <v>535</v>
      </c>
      <c r="B17" s="14">
        <v>430</v>
      </c>
      <c r="C17" s="15">
        <v>39540</v>
      </c>
      <c r="D17" s="15">
        <f t="shared" si="2"/>
        <v>11862</v>
      </c>
      <c r="E17" s="15">
        <f t="shared" si="1"/>
        <v>4152</v>
      </c>
      <c r="F17" s="15">
        <f t="shared" si="0"/>
        <v>7710</v>
      </c>
      <c r="G17" s="16">
        <f t="shared" si="3"/>
        <v>4152</v>
      </c>
      <c r="H17" s="17"/>
      <c r="L17" s="18"/>
      <c r="M17" s="18"/>
    </row>
    <row r="18" spans="1:13" ht="16.5" x14ac:dyDescent="0.25">
      <c r="A18" s="19">
        <v>520</v>
      </c>
      <c r="B18" s="14">
        <v>410</v>
      </c>
      <c r="C18" s="15">
        <v>38420</v>
      </c>
      <c r="D18" s="15">
        <f t="shared" si="2"/>
        <v>11526</v>
      </c>
      <c r="E18" s="15">
        <f t="shared" si="1"/>
        <v>4034</v>
      </c>
      <c r="F18" s="15">
        <f t="shared" si="0"/>
        <v>7492</v>
      </c>
      <c r="G18" s="16">
        <f t="shared" si="3"/>
        <v>4034</v>
      </c>
      <c r="H18" s="17"/>
      <c r="L18" s="18"/>
      <c r="M18" s="18"/>
    </row>
    <row r="19" spans="1:13" ht="16.5" x14ac:dyDescent="0.25">
      <c r="A19" s="19">
        <v>505</v>
      </c>
      <c r="B19" s="14">
        <v>390</v>
      </c>
      <c r="C19" s="15">
        <v>37310</v>
      </c>
      <c r="D19" s="15">
        <f t="shared" si="2"/>
        <v>11193</v>
      </c>
      <c r="E19" s="15">
        <f t="shared" si="1"/>
        <v>3918</v>
      </c>
      <c r="F19" s="15">
        <f t="shared" si="0"/>
        <v>7275</v>
      </c>
      <c r="G19" s="16">
        <f t="shared" si="3"/>
        <v>3918</v>
      </c>
      <c r="H19" s="17"/>
      <c r="L19" s="18"/>
      <c r="M19" s="18"/>
    </row>
    <row r="20" spans="1:13" ht="16.5" x14ac:dyDescent="0.25">
      <c r="A20" s="19">
        <v>490</v>
      </c>
      <c r="B20" s="14">
        <v>370</v>
      </c>
      <c r="C20" s="15">
        <v>36190</v>
      </c>
      <c r="D20" s="15">
        <f t="shared" si="2"/>
        <v>10857</v>
      </c>
      <c r="E20" s="15">
        <f t="shared" si="1"/>
        <v>3800</v>
      </c>
      <c r="F20" s="15">
        <f t="shared" si="0"/>
        <v>7057</v>
      </c>
      <c r="G20" s="16">
        <f t="shared" si="3"/>
        <v>3800</v>
      </c>
      <c r="H20" s="17"/>
      <c r="L20" s="18"/>
      <c r="M20" s="18"/>
    </row>
    <row r="21" spans="1:13" ht="16.5" x14ac:dyDescent="0.25">
      <c r="A21" s="19">
        <v>475</v>
      </c>
      <c r="B21" s="14">
        <v>350</v>
      </c>
      <c r="C21" s="15">
        <v>35080</v>
      </c>
      <c r="D21" s="15">
        <f t="shared" si="2"/>
        <v>10524</v>
      </c>
      <c r="E21" s="15">
        <f t="shared" si="1"/>
        <v>3683</v>
      </c>
      <c r="F21" s="15">
        <f t="shared" si="0"/>
        <v>6841</v>
      </c>
      <c r="G21" s="16">
        <f t="shared" si="3"/>
        <v>3683</v>
      </c>
      <c r="H21" s="17"/>
      <c r="L21" s="18"/>
      <c r="M21" s="18"/>
    </row>
    <row r="22" spans="1:13" ht="16.5" x14ac:dyDescent="0.25">
      <c r="A22" s="19">
        <v>460</v>
      </c>
      <c r="B22" s="14">
        <v>330</v>
      </c>
      <c r="C22" s="15">
        <v>33960</v>
      </c>
      <c r="D22" s="15">
        <f t="shared" si="2"/>
        <v>10188</v>
      </c>
      <c r="E22" s="15">
        <f t="shared" si="1"/>
        <v>3566</v>
      </c>
      <c r="F22" s="15">
        <f t="shared" si="0"/>
        <v>6622</v>
      </c>
      <c r="G22" s="16">
        <f t="shared" si="3"/>
        <v>3566</v>
      </c>
      <c r="H22" s="17"/>
      <c r="L22" s="18"/>
      <c r="M22" s="18"/>
    </row>
    <row r="23" spans="1:13" ht="16.5" x14ac:dyDescent="0.25">
      <c r="A23" s="19">
        <v>445</v>
      </c>
      <c r="B23" s="14">
        <v>310</v>
      </c>
      <c r="C23" s="15">
        <v>32850</v>
      </c>
      <c r="D23" s="15">
        <f t="shared" si="2"/>
        <v>9855</v>
      </c>
      <c r="E23" s="15">
        <f t="shared" si="1"/>
        <v>3449</v>
      </c>
      <c r="F23" s="15">
        <f t="shared" si="0"/>
        <v>6406</v>
      </c>
      <c r="G23" s="16">
        <f t="shared" si="3"/>
        <v>3449</v>
      </c>
      <c r="H23" s="17"/>
      <c r="L23" s="18"/>
      <c r="M23" s="18"/>
    </row>
    <row r="24" spans="1:13" ht="16.5" x14ac:dyDescent="0.25">
      <c r="A24" s="19">
        <v>430</v>
      </c>
      <c r="B24" s="14">
        <v>290</v>
      </c>
      <c r="C24" s="15">
        <v>31730</v>
      </c>
      <c r="D24" s="15">
        <f t="shared" si="2"/>
        <v>9519</v>
      </c>
      <c r="E24" s="15">
        <f t="shared" si="1"/>
        <v>3332</v>
      </c>
      <c r="F24" s="15">
        <f t="shared" si="0"/>
        <v>6187</v>
      </c>
      <c r="G24" s="16">
        <f t="shared" si="3"/>
        <v>3332</v>
      </c>
      <c r="H24" s="17"/>
      <c r="L24" s="18"/>
      <c r="M24" s="18"/>
    </row>
    <row r="25" spans="1:13" ht="16.5" x14ac:dyDescent="0.25">
      <c r="A25" s="19">
        <v>415</v>
      </c>
      <c r="B25" s="14">
        <v>275</v>
      </c>
      <c r="C25" s="15">
        <v>30620</v>
      </c>
      <c r="D25" s="15">
        <f t="shared" si="2"/>
        <v>9186</v>
      </c>
      <c r="E25" s="15">
        <f t="shared" si="1"/>
        <v>3215</v>
      </c>
      <c r="F25" s="15">
        <f t="shared" si="0"/>
        <v>5971</v>
      </c>
      <c r="G25" s="16">
        <f t="shared" si="3"/>
        <v>3215</v>
      </c>
      <c r="H25" s="17"/>
      <c r="L25" s="18"/>
      <c r="M25" s="18"/>
    </row>
    <row r="26" spans="1:13" ht="16.5" x14ac:dyDescent="0.25">
      <c r="A26" s="19">
        <v>400</v>
      </c>
      <c r="B26" s="14">
        <v>260</v>
      </c>
      <c r="C26" s="15">
        <v>29500</v>
      </c>
      <c r="D26" s="15">
        <f t="shared" si="2"/>
        <v>8850</v>
      </c>
      <c r="E26" s="15">
        <f t="shared" si="1"/>
        <v>3098</v>
      </c>
      <c r="F26" s="15">
        <f t="shared" si="0"/>
        <v>5752</v>
      </c>
      <c r="G26" s="16">
        <f t="shared" si="3"/>
        <v>3098</v>
      </c>
      <c r="H26" s="17"/>
      <c r="L26" s="18"/>
      <c r="M26" s="18"/>
    </row>
    <row r="27" spans="1:13" ht="16.5" x14ac:dyDescent="0.25">
      <c r="A27" s="19">
        <v>385</v>
      </c>
      <c r="B27" s="14">
        <v>245</v>
      </c>
      <c r="C27" s="15">
        <v>28390</v>
      </c>
      <c r="D27" s="15">
        <f t="shared" si="2"/>
        <v>8517</v>
      </c>
      <c r="E27" s="15">
        <f t="shared" si="1"/>
        <v>2981</v>
      </c>
      <c r="F27" s="15">
        <f t="shared" si="0"/>
        <v>5536</v>
      </c>
      <c r="G27" s="16">
        <f t="shared" si="3"/>
        <v>2981</v>
      </c>
      <c r="H27" s="17"/>
      <c r="L27" s="18"/>
      <c r="M27" s="18"/>
    </row>
    <row r="28" spans="1:13" ht="16.5" x14ac:dyDescent="0.25">
      <c r="A28" s="19">
        <v>370</v>
      </c>
      <c r="B28" s="14">
        <v>230</v>
      </c>
      <c r="C28" s="15">
        <v>27280</v>
      </c>
      <c r="D28" s="15">
        <f t="shared" si="2"/>
        <v>8184</v>
      </c>
      <c r="E28" s="15">
        <f t="shared" si="1"/>
        <v>2864</v>
      </c>
      <c r="F28" s="15">
        <f t="shared" si="0"/>
        <v>5320</v>
      </c>
      <c r="G28" s="16">
        <f t="shared" si="3"/>
        <v>2864</v>
      </c>
      <c r="H28" s="17"/>
      <c r="L28" s="18"/>
      <c r="M28" s="18"/>
    </row>
    <row r="29" spans="1:13" ht="16.5" x14ac:dyDescent="0.25">
      <c r="A29" s="20">
        <v>360</v>
      </c>
      <c r="B29" s="21">
        <v>220</v>
      </c>
      <c r="C29" s="15">
        <v>26530</v>
      </c>
      <c r="D29" s="15">
        <f t="shared" si="2"/>
        <v>7959</v>
      </c>
      <c r="E29" s="15">
        <f t="shared" si="1"/>
        <v>2786</v>
      </c>
      <c r="F29" s="15">
        <f t="shared" si="0"/>
        <v>5173</v>
      </c>
      <c r="G29" s="16">
        <f t="shared" si="3"/>
        <v>2786</v>
      </c>
      <c r="H29" s="17"/>
      <c r="L29" s="18"/>
      <c r="M29" s="18"/>
    </row>
    <row r="30" spans="1:13" ht="16.5" x14ac:dyDescent="0.25">
      <c r="A30" s="20">
        <v>350</v>
      </c>
      <c r="B30" s="21">
        <v>210</v>
      </c>
      <c r="C30" s="15">
        <v>25790</v>
      </c>
      <c r="D30" s="15">
        <f t="shared" si="2"/>
        <v>7737</v>
      </c>
      <c r="E30" s="15">
        <f t="shared" si="1"/>
        <v>2708</v>
      </c>
      <c r="F30" s="15">
        <f t="shared" si="0"/>
        <v>5029</v>
      </c>
      <c r="G30" s="16">
        <f t="shared" si="3"/>
        <v>2708</v>
      </c>
      <c r="H30" s="17"/>
      <c r="L30" s="18"/>
      <c r="M30" s="18"/>
    </row>
    <row r="31" spans="1:13" ht="16.5" x14ac:dyDescent="0.25">
      <c r="A31" s="20">
        <v>340</v>
      </c>
      <c r="B31" s="21">
        <v>200</v>
      </c>
      <c r="C31" s="15">
        <v>25050</v>
      </c>
      <c r="D31" s="15">
        <f t="shared" si="2"/>
        <v>7515</v>
      </c>
      <c r="E31" s="15">
        <f t="shared" si="1"/>
        <v>2630</v>
      </c>
      <c r="F31" s="15">
        <f t="shared" si="0"/>
        <v>4885</v>
      </c>
      <c r="G31" s="16">
        <f t="shared" si="3"/>
        <v>2630</v>
      </c>
      <c r="H31" s="17"/>
      <c r="L31" s="18"/>
      <c r="M31" s="18"/>
    </row>
    <row r="32" spans="1:13" ht="16.5" x14ac:dyDescent="0.25">
      <c r="A32" s="20">
        <v>330</v>
      </c>
      <c r="B32" s="21">
        <v>190</v>
      </c>
      <c r="C32" s="15">
        <v>24300</v>
      </c>
      <c r="D32" s="15">
        <f t="shared" si="2"/>
        <v>7290</v>
      </c>
      <c r="E32" s="15">
        <f t="shared" si="1"/>
        <v>2552</v>
      </c>
      <c r="F32" s="15">
        <f t="shared" si="0"/>
        <v>4738</v>
      </c>
      <c r="G32" s="16">
        <f t="shared" si="3"/>
        <v>2552</v>
      </c>
      <c r="H32" s="17"/>
      <c r="L32" s="18"/>
      <c r="M32" s="18"/>
    </row>
    <row r="33" spans="1:13" ht="16.5" x14ac:dyDescent="0.25">
      <c r="A33" s="20">
        <v>320</v>
      </c>
      <c r="B33" s="21">
        <v>180</v>
      </c>
      <c r="C33" s="15">
        <v>23560</v>
      </c>
      <c r="D33" s="15">
        <f t="shared" si="2"/>
        <v>7068</v>
      </c>
      <c r="E33" s="15">
        <f t="shared" si="1"/>
        <v>2474</v>
      </c>
      <c r="F33" s="15">
        <f t="shared" si="0"/>
        <v>4594</v>
      </c>
      <c r="G33" s="16">
        <f t="shared" si="3"/>
        <v>2474</v>
      </c>
      <c r="H33" s="17"/>
      <c r="L33" s="18"/>
      <c r="M33" s="18"/>
    </row>
    <row r="34" spans="1:13" ht="16.5" x14ac:dyDescent="0.25">
      <c r="A34" s="20">
        <v>310</v>
      </c>
      <c r="B34" s="21">
        <v>170</v>
      </c>
      <c r="C34" s="15">
        <v>22820</v>
      </c>
      <c r="D34" s="15">
        <f t="shared" si="2"/>
        <v>6846</v>
      </c>
      <c r="E34" s="15">
        <f t="shared" si="1"/>
        <v>2396</v>
      </c>
      <c r="F34" s="15">
        <f t="shared" si="0"/>
        <v>4450</v>
      </c>
      <c r="G34" s="16">
        <f t="shared" si="3"/>
        <v>2396</v>
      </c>
      <c r="H34" s="17"/>
      <c r="L34" s="18"/>
      <c r="M34" s="18"/>
    </row>
    <row r="35" spans="1:13" ht="16.5" x14ac:dyDescent="0.25">
      <c r="A35" s="20">
        <v>300</v>
      </c>
      <c r="B35" s="21">
        <v>160</v>
      </c>
      <c r="C35" s="15">
        <v>22070</v>
      </c>
      <c r="D35" s="15">
        <f t="shared" si="2"/>
        <v>6621</v>
      </c>
      <c r="E35" s="15">
        <f t="shared" si="1"/>
        <v>2317</v>
      </c>
      <c r="F35" s="15">
        <f t="shared" si="0"/>
        <v>4304</v>
      </c>
      <c r="G35" s="16">
        <f t="shared" si="3"/>
        <v>2317</v>
      </c>
      <c r="H35" s="17"/>
      <c r="L35" s="18"/>
      <c r="M35" s="18"/>
    </row>
    <row r="36" spans="1:13" ht="16.5" x14ac:dyDescent="0.25">
      <c r="A36" s="20">
        <v>290</v>
      </c>
      <c r="B36" s="21">
        <v>150</v>
      </c>
      <c r="C36" s="15">
        <v>21330</v>
      </c>
      <c r="D36" s="15">
        <f t="shared" si="2"/>
        <v>6399</v>
      </c>
      <c r="E36" s="15">
        <f t="shared" si="1"/>
        <v>2240</v>
      </c>
      <c r="F36" s="15">
        <f t="shared" si="0"/>
        <v>4159</v>
      </c>
      <c r="G36" s="16">
        <f t="shared" si="3"/>
        <v>2240</v>
      </c>
      <c r="H36" s="17"/>
      <c r="L36" s="18"/>
      <c r="M36" s="18"/>
    </row>
    <row r="37" spans="1:13" ht="16.5" x14ac:dyDescent="0.25">
      <c r="A37" s="20">
        <v>280</v>
      </c>
      <c r="B37" s="21">
        <v>140</v>
      </c>
      <c r="C37" s="15">
        <v>20590</v>
      </c>
      <c r="D37" s="15">
        <f t="shared" si="2"/>
        <v>6177</v>
      </c>
      <c r="E37" s="15">
        <f t="shared" si="1"/>
        <v>2162</v>
      </c>
      <c r="F37" s="15">
        <f t="shared" si="0"/>
        <v>4015</v>
      </c>
      <c r="G37" s="16">
        <f t="shared" si="3"/>
        <v>2162</v>
      </c>
      <c r="H37" s="17"/>
      <c r="L37" s="18"/>
      <c r="M37" s="18"/>
    </row>
    <row r="38" spans="1:13" ht="16.5" x14ac:dyDescent="0.25">
      <c r="A38" s="20">
        <v>270</v>
      </c>
      <c r="B38" s="21">
        <v>130</v>
      </c>
      <c r="C38" s="15">
        <v>19850</v>
      </c>
      <c r="D38" s="15">
        <f t="shared" si="2"/>
        <v>5955</v>
      </c>
      <c r="E38" s="15">
        <f t="shared" si="1"/>
        <v>2084</v>
      </c>
      <c r="F38" s="15">
        <f t="shared" si="0"/>
        <v>3871</v>
      </c>
      <c r="G38" s="16">
        <f t="shared" si="3"/>
        <v>2084</v>
      </c>
      <c r="H38" s="17"/>
      <c r="L38" s="18"/>
      <c r="M38" s="18"/>
    </row>
    <row r="39" spans="1:13" ht="16.5" x14ac:dyDescent="0.25">
      <c r="A39" s="20">
        <v>260</v>
      </c>
      <c r="B39" s="21">
        <v>120</v>
      </c>
      <c r="C39" s="15">
        <v>19100</v>
      </c>
      <c r="D39" s="15">
        <f t="shared" si="2"/>
        <v>5730</v>
      </c>
      <c r="E39" s="15">
        <f t="shared" si="1"/>
        <v>2006</v>
      </c>
      <c r="F39" s="15">
        <f t="shared" si="0"/>
        <v>3724</v>
      </c>
      <c r="G39" s="16">
        <f t="shared" si="3"/>
        <v>2006</v>
      </c>
      <c r="H39" s="17"/>
      <c r="L39" s="18"/>
      <c r="M39" s="18"/>
    </row>
    <row r="40" spans="1:13" ht="16.5" x14ac:dyDescent="0.25">
      <c r="A40" s="20">
        <v>250</v>
      </c>
      <c r="B40" s="21">
        <v>110</v>
      </c>
      <c r="C40" s="15">
        <v>18360</v>
      </c>
      <c r="D40" s="15">
        <f t="shared" si="2"/>
        <v>5508</v>
      </c>
      <c r="E40" s="15">
        <f t="shared" si="1"/>
        <v>1928</v>
      </c>
      <c r="F40" s="15">
        <f t="shared" si="0"/>
        <v>3580</v>
      </c>
      <c r="G40" s="16">
        <f t="shared" si="3"/>
        <v>1928</v>
      </c>
      <c r="H40" s="17"/>
      <c r="L40" s="18"/>
      <c r="M40" s="18"/>
    </row>
    <row r="41" spans="1:13" ht="16.5" x14ac:dyDescent="0.25">
      <c r="A41" s="20">
        <v>240</v>
      </c>
      <c r="B41" s="21">
        <v>100</v>
      </c>
      <c r="C41" s="15">
        <v>17620</v>
      </c>
      <c r="D41" s="15">
        <f t="shared" si="2"/>
        <v>5286</v>
      </c>
      <c r="E41" s="15">
        <f t="shared" si="1"/>
        <v>1850</v>
      </c>
      <c r="F41" s="15">
        <f t="shared" si="0"/>
        <v>3436</v>
      </c>
      <c r="G41" s="16">
        <f t="shared" si="3"/>
        <v>1850</v>
      </c>
      <c r="H41" s="17"/>
      <c r="L41" s="18"/>
      <c r="M41" s="18"/>
    </row>
    <row r="42" spans="1:13" ht="16.5" x14ac:dyDescent="0.25">
      <c r="A42" s="20">
        <v>230</v>
      </c>
      <c r="B42" s="21">
        <v>90</v>
      </c>
      <c r="C42" s="15">
        <v>16870</v>
      </c>
      <c r="D42" s="15">
        <f t="shared" si="2"/>
        <v>5061</v>
      </c>
      <c r="E42" s="15">
        <f t="shared" si="1"/>
        <v>1771</v>
      </c>
      <c r="F42" s="15">
        <f t="shared" si="0"/>
        <v>3290</v>
      </c>
      <c r="G42" s="16">
        <f t="shared" si="3"/>
        <v>1771</v>
      </c>
      <c r="H42" s="17"/>
      <c r="L42" s="18"/>
      <c r="M42" s="18"/>
    </row>
    <row r="43" spans="1:13" ht="16.5" x14ac:dyDescent="0.25">
      <c r="A43" s="20">
        <v>220</v>
      </c>
      <c r="B43" s="21"/>
      <c r="C43" s="15">
        <v>16130</v>
      </c>
      <c r="D43" s="15">
        <f t="shared" si="2"/>
        <v>4839</v>
      </c>
      <c r="E43" s="15">
        <f t="shared" si="1"/>
        <v>1694</v>
      </c>
      <c r="F43" s="15">
        <f t="shared" si="0"/>
        <v>3145</v>
      </c>
      <c r="G43" s="16">
        <f t="shared" si="3"/>
        <v>1694</v>
      </c>
      <c r="H43" s="17"/>
      <c r="L43" s="18"/>
      <c r="M43" s="18"/>
    </row>
    <row r="44" spans="1:13" ht="16.5" x14ac:dyDescent="0.25">
      <c r="A44" s="20">
        <v>210</v>
      </c>
      <c r="B44" s="21"/>
      <c r="C44" s="15">
        <v>15610</v>
      </c>
      <c r="D44" s="15">
        <f t="shared" si="2"/>
        <v>4683</v>
      </c>
      <c r="E44" s="15">
        <f t="shared" si="1"/>
        <v>1639</v>
      </c>
      <c r="F44" s="15">
        <f t="shared" si="0"/>
        <v>3044</v>
      </c>
      <c r="G44" s="16">
        <f t="shared" si="3"/>
        <v>1639</v>
      </c>
      <c r="H44" s="17"/>
      <c r="L44" s="18"/>
      <c r="M44" s="18"/>
    </row>
    <row r="45" spans="1:13" ht="16.5" x14ac:dyDescent="0.25">
      <c r="A45" s="20">
        <v>200</v>
      </c>
      <c r="B45" s="21"/>
      <c r="C45" s="15">
        <v>15080</v>
      </c>
      <c r="D45" s="15">
        <f t="shared" si="2"/>
        <v>4524</v>
      </c>
      <c r="E45" s="15">
        <f t="shared" si="1"/>
        <v>1583</v>
      </c>
      <c r="F45" s="15">
        <f t="shared" si="0"/>
        <v>2941</v>
      </c>
      <c r="G45" s="16">
        <f t="shared" si="3"/>
        <v>1583</v>
      </c>
      <c r="H45" s="17"/>
      <c r="L45" s="18"/>
      <c r="M45" s="18"/>
    </row>
    <row r="46" spans="1:13" ht="16.5" x14ac:dyDescent="0.25">
      <c r="A46" s="20">
        <v>190</v>
      </c>
      <c r="B46" s="21"/>
      <c r="C46" s="15">
        <v>14560</v>
      </c>
      <c r="D46" s="15">
        <f t="shared" si="2"/>
        <v>4368</v>
      </c>
      <c r="E46" s="15">
        <f t="shared" si="1"/>
        <v>1529</v>
      </c>
      <c r="F46" s="15">
        <f t="shared" si="0"/>
        <v>2839</v>
      </c>
      <c r="G46" s="16">
        <f t="shared" si="3"/>
        <v>1529</v>
      </c>
      <c r="H46" s="17"/>
      <c r="L46" s="18"/>
      <c r="M46" s="18"/>
    </row>
    <row r="47" spans="1:13" ht="16.5" x14ac:dyDescent="0.25">
      <c r="A47" s="20">
        <v>180</v>
      </c>
      <c r="B47" s="21"/>
      <c r="C47" s="15">
        <v>14030</v>
      </c>
      <c r="D47" s="15">
        <f t="shared" si="2"/>
        <v>4209</v>
      </c>
      <c r="E47" s="15">
        <f t="shared" si="1"/>
        <v>1473</v>
      </c>
      <c r="F47" s="15">
        <f t="shared" si="0"/>
        <v>2736</v>
      </c>
      <c r="G47" s="16">
        <f t="shared" si="3"/>
        <v>1473</v>
      </c>
      <c r="H47" s="17"/>
      <c r="L47" s="18"/>
      <c r="M47" s="18"/>
    </row>
    <row r="48" spans="1:13" ht="16.5" x14ac:dyDescent="0.25">
      <c r="A48" s="20">
        <v>170</v>
      </c>
      <c r="B48" s="21"/>
      <c r="C48" s="15">
        <v>13510</v>
      </c>
      <c r="D48" s="15">
        <f t="shared" si="2"/>
        <v>4053</v>
      </c>
      <c r="E48" s="15">
        <f t="shared" si="1"/>
        <v>1419</v>
      </c>
      <c r="F48" s="15">
        <f t="shared" si="0"/>
        <v>2634</v>
      </c>
      <c r="G48" s="16">
        <f t="shared" si="3"/>
        <v>1419</v>
      </c>
      <c r="H48" s="17"/>
      <c r="L48" s="18"/>
      <c r="M48" s="18"/>
    </row>
    <row r="49" spans="1:13" ht="16.5" x14ac:dyDescent="0.25">
      <c r="A49" s="20">
        <v>160</v>
      </c>
      <c r="B49" s="21"/>
      <c r="C49" s="15">
        <v>12980</v>
      </c>
      <c r="D49" s="15">
        <f t="shared" si="2"/>
        <v>3894</v>
      </c>
      <c r="E49" s="15">
        <f t="shared" si="1"/>
        <v>1363</v>
      </c>
      <c r="F49" s="15">
        <f t="shared" si="0"/>
        <v>2531</v>
      </c>
      <c r="G49" s="16">
        <f t="shared" si="3"/>
        <v>1363</v>
      </c>
      <c r="H49" s="17"/>
      <c r="L49" s="18"/>
      <c r="M49" s="18"/>
    </row>
    <row r="50" spans="1:13" ht="16.5" x14ac:dyDescent="0.25">
      <c r="A50" s="22">
        <v>155</v>
      </c>
      <c r="B50" s="23"/>
      <c r="C50" s="15">
        <v>12960</v>
      </c>
      <c r="D50" s="15">
        <f t="shared" si="2"/>
        <v>3888</v>
      </c>
      <c r="E50" s="15">
        <f t="shared" si="1"/>
        <v>1361</v>
      </c>
      <c r="F50" s="15">
        <f t="shared" si="0"/>
        <v>2527</v>
      </c>
      <c r="G50" s="16">
        <f t="shared" si="3"/>
        <v>1361</v>
      </c>
      <c r="H50" s="17"/>
      <c r="L50" s="18"/>
      <c r="M50" s="18"/>
    </row>
    <row r="51" spans="1:13" ht="16.5" x14ac:dyDescent="0.25">
      <c r="A51" s="22">
        <v>150</v>
      </c>
      <c r="B51" s="23"/>
      <c r="C51" s="15">
        <v>12540</v>
      </c>
      <c r="D51" s="15">
        <f t="shared" si="2"/>
        <v>3762</v>
      </c>
      <c r="E51" s="15">
        <f t="shared" si="1"/>
        <v>1317</v>
      </c>
      <c r="F51" s="15">
        <f t="shared" si="0"/>
        <v>2445</v>
      </c>
      <c r="G51" s="16">
        <f t="shared" si="3"/>
        <v>1317</v>
      </c>
      <c r="H51" s="17"/>
      <c r="L51" s="18"/>
      <c r="M51" s="18"/>
    </row>
    <row r="52" spans="1:13" ht="16.5" x14ac:dyDescent="0.25">
      <c r="A52" s="22">
        <v>145</v>
      </c>
      <c r="B52" s="23"/>
      <c r="C52" s="15">
        <v>12130</v>
      </c>
      <c r="D52" s="15">
        <f t="shared" si="2"/>
        <v>3639</v>
      </c>
      <c r="E52" s="15">
        <f t="shared" si="1"/>
        <v>1274</v>
      </c>
      <c r="F52" s="15">
        <f t="shared" si="0"/>
        <v>2365</v>
      </c>
      <c r="G52" s="16">
        <f t="shared" si="3"/>
        <v>1274</v>
      </c>
      <c r="H52" s="17"/>
      <c r="L52" s="18"/>
      <c r="M52" s="18"/>
    </row>
    <row r="53" spans="1:13" ht="17.25" thickBot="1" x14ac:dyDescent="0.3">
      <c r="A53" s="22">
        <v>140</v>
      </c>
      <c r="B53" s="23"/>
      <c r="C53" s="15">
        <v>11710</v>
      </c>
      <c r="D53" s="15">
        <f t="shared" si="2"/>
        <v>3513</v>
      </c>
      <c r="E53" s="15">
        <f>ROUND(D53*0.35,0)</f>
        <v>1230</v>
      </c>
      <c r="F53" s="15">
        <f t="shared" si="0"/>
        <v>2283</v>
      </c>
      <c r="G53" s="16">
        <f t="shared" si="3"/>
        <v>1230</v>
      </c>
      <c r="H53" s="17"/>
      <c r="L53" s="18"/>
      <c r="M53" s="18"/>
    </row>
    <row r="54" spans="1:13" s="28" customFormat="1" ht="16.5" x14ac:dyDescent="0.25">
      <c r="A54" s="24" t="s">
        <v>15</v>
      </c>
      <c r="B54" s="25"/>
      <c r="C54" s="26"/>
      <c r="D54" s="25"/>
      <c r="E54" s="25"/>
      <c r="F54" s="25"/>
      <c r="G54" s="27"/>
      <c r="H54" s="17"/>
      <c r="K54" s="2"/>
    </row>
    <row r="55" spans="1:13" s="28" customFormat="1" ht="16.5" x14ac:dyDescent="0.25">
      <c r="A55" s="29" t="s">
        <v>16</v>
      </c>
      <c r="B55" s="30"/>
      <c r="C55" s="31"/>
      <c r="D55" s="30"/>
      <c r="E55" s="30"/>
      <c r="F55" s="30"/>
      <c r="G55" s="32"/>
      <c r="H55" s="17"/>
      <c r="K55" s="2"/>
    </row>
    <row r="56" spans="1:13" s="28" customFormat="1" ht="16.5" x14ac:dyDescent="0.25">
      <c r="A56" s="29" t="s">
        <v>17</v>
      </c>
      <c r="B56" s="30"/>
      <c r="C56" s="31"/>
      <c r="D56" s="30"/>
      <c r="E56" s="30"/>
      <c r="F56" s="30"/>
      <c r="G56" s="32"/>
      <c r="H56" s="17"/>
      <c r="K56" s="2"/>
    </row>
    <row r="57" spans="1:13" s="28" customFormat="1" ht="16.5" x14ac:dyDescent="0.25">
      <c r="A57" s="29" t="s">
        <v>18</v>
      </c>
      <c r="B57" s="30"/>
      <c r="C57" s="31"/>
      <c r="D57" s="30"/>
      <c r="E57" s="30"/>
      <c r="F57" s="30"/>
      <c r="G57" s="32"/>
      <c r="H57" s="17"/>
      <c r="K57" s="2"/>
    </row>
    <row r="58" spans="1:13" s="28" customFormat="1" ht="17.25" thickBot="1" x14ac:dyDescent="0.3">
      <c r="A58" s="33" t="s">
        <v>19</v>
      </c>
      <c r="B58" s="34"/>
      <c r="C58" s="35"/>
      <c r="D58" s="34"/>
      <c r="E58" s="34"/>
      <c r="F58" s="34"/>
      <c r="G58" s="36"/>
      <c r="H58" s="17"/>
      <c r="K58" s="2"/>
    </row>
    <row r="59" spans="1:13" s="28" customFormat="1" x14ac:dyDescent="0.25">
      <c r="A59" s="37"/>
      <c r="B59" s="38"/>
      <c r="C59" s="38"/>
      <c r="D59" s="37"/>
      <c r="E59" s="37"/>
      <c r="F59" s="37"/>
      <c r="G59" s="37"/>
    </row>
  </sheetData>
  <mergeCells count="1">
    <mergeCell ref="A1:F1"/>
  </mergeCells>
  <phoneticPr fontId="3" type="noConversion"/>
  <printOptions horizontalCentered="1"/>
  <pageMargins left="0.39370078740157483" right="0.39370078740157483" top="0.39370078740157483" bottom="0.39370078740157483" header="0.31496062992125984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113.01.01起</vt:lpstr>
      <vt:lpstr>'113.01.01起'!Print_Area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吳佩容</dc:creator>
  <cp:lastModifiedBy>吳佩容</cp:lastModifiedBy>
  <dcterms:created xsi:type="dcterms:W3CDTF">2024-01-05T06:27:49Z</dcterms:created>
  <dcterms:modified xsi:type="dcterms:W3CDTF">2024-01-05T06:31:58Z</dcterms:modified>
</cp:coreProperties>
</file>